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R:\!CFY1819\Forms\Standard\"/>
    </mc:Choice>
  </mc:AlternateContent>
  <xr:revisionPtr revIDLastSave="0" documentId="13_ncr:1_{284C47C9-1E37-4518-B810-5C18A16A0F80}" xr6:coauthVersionLast="36" xr6:coauthVersionMax="36" xr10:uidLastSave="{00000000-0000-0000-0000-000000000000}"/>
  <workbookProtection workbookAlgorithmName="SHA-512" workbookHashValue="JHWvfUFBlSjc+pQE4DQ1gFrbZ6OY4fTta2KI/fiiV3vNAzfUO/rUh1jB4Gv3aFax1yoaF9MiDM5FByL/aOa9ag==" workbookSaltValue="vf+4vlpfQw0ybApLuyK5kA==" workbookSpinCount="100000" lockStructure="1"/>
  <bookViews>
    <workbookView xWindow="0" yWindow="0" windowWidth="20220" windowHeight="6660" tabRatio="602" xr2:uid="{00000000-000D-0000-FFFF-FFFF00000000}"/>
  </bookViews>
  <sheets>
    <sheet name="Fiscal Management" sheetId="44" r:id="rId1"/>
    <sheet name="ReportInfo" sheetId="52" state="hidden" r:id="rId2"/>
    <sheet name="LookupData" sheetId="46" state="hidden" r:id="rId3"/>
  </sheets>
  <definedNames>
    <definedName name="_xlnm.Print_Area" localSheetId="0">'Fiscal Management'!$A$1:$H$24</definedName>
    <definedName name="_xlnm.Print_Titles" localSheetId="0">'Fiscal Management'!$1:$4</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 i="52" l="1"/>
  <c r="B24" i="52" s="1"/>
  <c r="B25" i="52" s="1"/>
  <c r="B26" i="52" s="1"/>
  <c r="B27" i="52" s="1"/>
  <c r="B28" i="52" s="1"/>
  <c r="B29" i="52" s="1"/>
  <c r="B30" i="52" s="1"/>
  <c r="B31" i="52" s="1"/>
  <c r="B32" i="52" s="1"/>
  <c r="B33" i="52" s="1"/>
  <c r="B22" i="52"/>
  <c r="H22" i="52"/>
  <c r="G23" i="52"/>
  <c r="G25" i="52"/>
  <c r="G30" i="52"/>
  <c r="H33" i="52"/>
  <c r="G27" i="52"/>
  <c r="H21" i="52"/>
  <c r="H28" i="52"/>
  <c r="H31" i="52"/>
  <c r="G21" i="52"/>
  <c r="G22" i="52"/>
  <c r="G32" i="52"/>
  <c r="H25" i="52"/>
  <c r="G26" i="52"/>
  <c r="H23" i="52"/>
  <c r="H24" i="52"/>
  <c r="H26" i="52"/>
  <c r="H32" i="52"/>
  <c r="G31" i="52"/>
  <c r="G33" i="52"/>
  <c r="G28" i="52"/>
  <c r="H29" i="52"/>
  <c r="G29" i="52"/>
  <c r="G24" i="52"/>
  <c r="H30" i="52"/>
  <c r="H27" i="52"/>
  <c r="E1" i="52" l="1"/>
  <c r="B8" i="52"/>
  <c r="B7" i="52"/>
  <c r="B10" i="52" l="1"/>
  <c r="A21" i="52"/>
  <c r="A22" i="52" s="1"/>
  <c r="A23" i="52" s="1"/>
  <c r="A24" i="52" s="1"/>
  <c r="A25" i="52" s="1"/>
  <c r="A26" i="52" s="1"/>
  <c r="A27" i="52" s="1"/>
  <c r="A28" i="52" s="1"/>
  <c r="A29" i="52" s="1"/>
  <c r="A30" i="52" s="1"/>
  <c r="A31" i="52" s="1"/>
  <c r="A32" i="52" s="1"/>
  <c r="A33" i="52" s="1"/>
</calcChain>
</file>

<file path=xl/sharedStrings.xml><?xml version="1.0" encoding="utf-8"?>
<sst xmlns="http://schemas.openxmlformats.org/spreadsheetml/2006/main" count="349" uniqueCount="194">
  <si>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</si>
  <si>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</si>
  <si>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</si>
  <si>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</si>
  <si>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</si>
  <si>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</si>
  <si>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</si>
  <si>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</si>
  <si>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</si>
  <si>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</si>
  <si>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</si>
  <si>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</si>
  <si>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</si>
  <si>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</si>
  <si>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</si>
  <si>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</si>
  <si>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</si>
  <si>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</si>
  <si>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</si>
  <si>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</si>
  <si>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</si>
  <si>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</si>
  <si>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</si>
  <si>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</si>
  <si>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</si>
  <si>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</si>
  <si>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</si>
  <si>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</si>
  <si>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</si>
  <si>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</si>
  <si>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</si>
  <si>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</si>
  <si>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</si>
  <si>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</si>
  <si>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</si>
  <si>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</si>
  <si>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</si>
  <si>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</si>
  <si>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</si>
  <si>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</si>
  <si>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</si>
  <si>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</si>
  <si>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</si>
  <si>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</si>
  <si>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</si>
  <si>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</si>
  <si>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</si>
  <si>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</si>
  <si>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</si>
  <si>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</si>
  <si>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</si>
  <si>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</si>
  <si>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</si>
  <si>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</si>
  <si>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</si>
  <si>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</si>
  <si>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</si>
  <si>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</si>
  <si>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</si>
  <si>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</si>
  <si>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</si>
  <si>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</si>
  <si>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</si>
  <si>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</si>
  <si>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</si>
  <si>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</si>
  <si>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</si>
  <si>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</si>
  <si>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</si>
  <si>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</si>
  <si>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</si>
  <si>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</si>
  <si>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</si>
  <si>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</si>
  <si>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</si>
  <si>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</si>
  <si>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</si>
  <si>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</si>
  <si>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</si>
  <si>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</si>
  <si>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</si>
  <si>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</si>
  <si>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</si>
  <si>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</si>
  <si>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</si>
  <si>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</si>
  <si>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</si>
  <si>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</si>
  <si>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</si>
  <si>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</si>
  <si>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</si>
  <si>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</si>
  <si>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</si>
  <si>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</si>
  <si>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NumDataTables:</t>
  </si>
  <si>
    <t>DataTable</t>
  </si>
  <si>
    <t>StartCol</t>
  </si>
  <si>
    <t>EndCol</t>
  </si>
  <si>
    <t>A</t>
  </si>
  <si>
    <t>DataTableNum</t>
  </si>
  <si>
    <t>Other</t>
  </si>
  <si>
    <t>Agents Under Contract</t>
  </si>
  <si>
    <t>Collection Agent Name</t>
  </si>
  <si>
    <t xml:space="preserve">AllianceOne </t>
  </si>
  <si>
    <t>Aspen National Collections</t>
  </si>
  <si>
    <t>Collections Services, Inc.</t>
  </si>
  <si>
    <t>Credit Bureau of Marianna, Inc.</t>
  </si>
  <si>
    <t>Duncan Solutions</t>
  </si>
  <si>
    <t>Joyner and Jordan</t>
  </si>
  <si>
    <t>Navient Corporation</t>
  </si>
  <si>
    <t>Gila Corporation dba Municipal Services Bureau</t>
  </si>
  <si>
    <t>Penn Credit Corporation</t>
  </si>
  <si>
    <t>Pioneer Credit Recovery, Inc.</t>
  </si>
  <si>
    <t>NO AGENTS UNDER CONTRACT</t>
  </si>
  <si>
    <t>Other (give information in "Notes")</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</si>
  <si>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</si>
  <si>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</si>
  <si>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</si>
  <si>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</si>
  <si>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</si>
  <si>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</si>
  <si>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</si>
  <si>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</si>
  <si>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</si>
  <si>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</si>
  <si>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</si>
  <si>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</si>
  <si>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Retain percentage of amount collected</t>
  </si>
  <si>
    <t>Fee schedule based on amount collected</t>
  </si>
  <si>
    <t>Combination of percentage and fee</t>
  </si>
  <si>
    <t>Service Charge Method</t>
  </si>
  <si>
    <t>AddlNotes</t>
  </si>
  <si>
    <t>AG</t>
  </si>
  <si>
    <t>R:\!CFY1718\Incoming Reports\Collection Agents\</t>
  </si>
  <si>
    <t>Fiscal Management Measures and Standards</t>
  </si>
  <si>
    <t>Standard Met</t>
  </si>
  <si>
    <t>Standard 1</t>
  </si>
  <si>
    <t>Standard 2</t>
  </si>
  <si>
    <t>Standard 4</t>
  </si>
  <si>
    <t>Standard 3</t>
  </si>
  <si>
    <t>Standard 5</t>
  </si>
  <si>
    <t>Standard 6</t>
  </si>
  <si>
    <t>Standard 7</t>
  </si>
  <si>
    <t>Standard 8</t>
  </si>
  <si>
    <t>Standard 9</t>
  </si>
  <si>
    <t>Standard 10</t>
  </si>
  <si>
    <t>Standard 11</t>
  </si>
  <si>
    <t>Standard 12</t>
  </si>
  <si>
    <t>B</t>
  </si>
  <si>
    <t>FiscMgmt</t>
  </si>
  <si>
    <t>FM1.18.1.0</t>
  </si>
  <si>
    <t>D_A_SurveyResults</t>
  </si>
  <si>
    <t>QuestionNumber</t>
  </si>
  <si>
    <t>QuestionCategory</t>
  </si>
  <si>
    <t>Response</t>
  </si>
  <si>
    <t>QuestionInfo1</t>
  </si>
  <si>
    <t>QuestionInfo2</t>
  </si>
  <si>
    <t>Fiscal Mgmt Stndrd</t>
  </si>
  <si>
    <t>Standard 11a</t>
  </si>
  <si>
    <t>Standard 11b</t>
  </si>
  <si>
    <t>A routine annual financial audit in accordance with s. 11.45 and s. 218.39, F.S. will or has been done by an independent auditor for the prior fiscal year.</t>
  </si>
  <si>
    <t>There is a plan to correct any major audit findings, if applicable, in accordance with s. 218.39(6), F.S. for the prior fiscal year’s audit findings.</t>
  </si>
  <si>
    <t>The Clerk’s accounting system meets all the requirements of Generally Accepted Accounting Principles (GAAP) and the Uniform Accounting System (UAS) in accordance with s. 218.33 F.S., as mandated by the Florida Department of Financial Services (DFS) for the prior fiscal year.</t>
  </si>
  <si>
    <t>There is a method in place to produce a revenue assessment &amp; collections report required by s. 28.246, F.S. for the prior fiscal year .</t>
  </si>
  <si>
    <t>Clerks/Counties have an accounting system that provides monthly and year-to-date expenditures by criminal and civil courts and budget categories for the prior fiscal year.</t>
  </si>
  <si>
    <t>Clerks/Counties have a system that produces Florida Clerks of Court Operations Corporation (CCOC) required data and information in support of budget submission requirements as established by the CCOC, including accounting data breakouts (expenditures and revenues) by budget categories/UAS codes; an expenditure and revenue projection system/methodology;  an FTE count and distribution methodology for calculating administrative/Article V costs; a performance measurement collection and analysis system and a unit costing capacity (divide output measurements into expenditures) for the prior fiscal year.</t>
  </si>
  <si>
    <t>Required monthly expenditure and collection (EC) reports to the CCOC were produced timely and according to instructions for the prior Fiscal Year.</t>
  </si>
  <si>
    <t>Each Clerk of Court shall forward a copy of the portion of the annual financial audit relating to the court-related duties of the Clerks of Court to the Florida Clerks of the Court Operations Corporation (CCOC) as required by s. 28.35(5), F.S. for the prior fiscal year.</t>
  </si>
  <si>
    <t>Court Operations Corporation (CCOC). Each report being submitted no later than 30 days after the end of the quarter as required by s. 318.18(13)(b), F.S.  for the prior fiscal year.</t>
  </si>
  <si>
    <t>Required annually (if applicable) pursuant to s. 28.37(3), F.S. Did the Clerk have excess funds to transfer to the the Florida Clerks of the Court Operations Corporation (CCOC) Trust Fund by the required deadline of January 25 for the prior fiscal year. [If "Yes", please clarify result in Standard #11b. If "No", please reply to Standard #11b as "NA"]</t>
  </si>
  <si>
    <t>If the Clerk had excess funds to transfer following the prior fiscal year, were these funds transferred to the CCOC trust fund by the January 25, 2018 deadline.</t>
  </si>
  <si>
    <t>The Article V budget submission to the CCOC was complete and submitted according to instructions for the Fiscal Year.</t>
  </si>
  <si>
    <t>Each Clerk of Court shall forward a copy of the Annual Collection Agent Report to the Florida Clerks of the Court Operations Corporation (CCOC) by December 15,, for the prior fiscal year.</t>
  </si>
  <si>
    <t>If "NO" or "N/A", provide an explanation</t>
  </si>
  <si>
    <t>Linebarger, Goggan, Blair, &amp; Sampson, LLP</t>
  </si>
  <si>
    <t>County Fiscal Year 2018-2019</t>
  </si>
  <si>
    <t>Clerk of Court Annual Fiscal Management Measures Status Report</t>
  </si>
  <si>
    <t xml:space="preserve">A routine annual financial audit in accordance with s. 11.45 and s. 218.39, F.S. will or has been done by an independent auditor for the prior fiscal year (CFY 2017-2018).
</t>
  </si>
  <si>
    <t xml:space="preserve">There is a plan to correct any major audit findings, if applicable, in accordance with s. 218.39(6), F.S. for the prior fiscal year’s audit findings (CFY 2017-2018).
</t>
  </si>
  <si>
    <t xml:space="preserve">The Clerk’s accounting system meets all the requirements of Generally Accepted Accounting Principles (GAAP) and the Uniform Accounting System (UAS) in accordance with s. 218.33 F.S., as mandated by the Florida Department of Financial Services (DFS) for the prior fiscal year (CFY 2017-2018).
</t>
  </si>
  <si>
    <t xml:space="preserve">There is a method in place to produce a revenue assessment &amp; collections report required by s. 28.246, F.S. for the prior fiscal year (CFY 2017-2018).
</t>
  </si>
  <si>
    <t xml:space="preserve">Clerks/Counties have an accounting system that provides monthly and year-to-date expenditures by criminal and civil courts and budget categories for the prior fiscal year (CFY 2017-2018).
</t>
  </si>
  <si>
    <t xml:space="preserve">Clerks/Counties have a system that produces Florida Clerks of Court Operations Corporation (CCOC) required data and information in support of budget submission requirements as established by the CCOC, including accounting data breakouts (expenditures and revenues) by budget categories/UAS codes; an expenditure and revenue projection system/methodology; an FTE count and distribution methodology for calculating administrative/Article V costs; a performance measurement collection and analysis system and a unit costing capacity (divide output measurements into expenditures) for the prior fiscal year (CFY 2017-2018).
</t>
  </si>
  <si>
    <t xml:space="preserve">Required monthly expenditure and collection (EC) reports to the Florida Clerks of Court Operations Corporation (CCOC) were produced timely and according to instructions for the prior Fiscal Year (CFY 2017-2018).
</t>
  </si>
  <si>
    <t xml:space="preserve">The Article V budget submission to the Florida Clerks of Court Operations Corporation (CCOC) was complete and submitted according to instructions for the Fiscal Year (CFY 2017-2018).
</t>
  </si>
  <si>
    <t xml:space="preserve">Required quarterly s. 318.18(13), F.S. (Assessment of Additional Court Costs) reports were submitted to the Florida Clerks of Court Operations Corporation (CCOC). Each report being submitted no later than 30 days after the end of the quarter as required by s. 318.18(13)(b), F.S. for the prior fiscal year (CFY 2017-2018).
</t>
  </si>
  <si>
    <t xml:space="preserve">A copy of the Annual Collection Agent Report was forwarded to the Florida Clerks of Court Operations Corporation (CCOC) by December 11, 2018, for the prior fiscal year (CFY 2017-18).
</t>
  </si>
  <si>
    <t>CCOC Form Version 2
Revised 7/16/2019</t>
  </si>
  <si>
    <t xml:space="preserve">A copy of the portion of the annual financial audit relating to the court-related duties of the Clerks of Court was forwarded to the Florida Clerks of the Court Operations Corporation (CCOC) as required by s. 28.35(5), F.S. for the prior fiscal year (CFY 2017-2018).
</t>
  </si>
  <si>
    <t xml:space="preserve">Required annually (if applicable) pursuant to s. 28.37(3), F.S., excess funds were transferred to the Florida Clerks of Court Operations Corporation (CCOC) Trust Fund by the required deadline of January 25 for the prior fiscal year (CFY 2017-2018). [If "Yes", please clarify result in Standard #11b. If "No", please reply to Standard #11b as "NA"]
</t>
  </si>
  <si>
    <t xml:space="preserve">The Clerk had excess funds to transfer following the prior fiscal year (CFY 2017-2018), and these funds were transferred to the  Florida Clerks of Court Operations Corporation (CCOC) Trust Fund by the January 25, 2019 deadline.
</t>
  </si>
  <si>
    <t>NOTES:</t>
  </si>
  <si>
    <t xml:space="preserve">1. This report is due to the CCOC via e-mail on or before July 20, 2019. </t>
  </si>
  <si>
    <t>2. Submit this workbook in the original Microsoft Excel format as an attachment to reports@flccoc.org.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</si>
</sst>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b/>
      <sz val="12"/>
      <name val="Franklin Gothic Book"/>
      <family val="2"/>
      <scheme val="minor"/>
    </font>
  </fonts>
  <fills count="9">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medium">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top/>
      <bottom/>
      <diagonal/>
    </border>
    <border>
      <left style="medium">
        <color theme="1" tint="0.499984740745262"/>
      </left>
      <right/>
      <top/>
      <bottom style="thin">
        <color theme="1" tint="0.499984740745262"/>
      </bottom>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7"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9" fillId="0" borderId="0" applyFont="0" applyFill="0" applyBorder="0" applyAlignment="0" applyProtection="0"/>
    <xf numFmtId="0" fontId="18" fillId="0" borderId="0"/>
    <xf numFmtId="0" fontId="18" fillId="0" borderId="0"/>
  </cellStyleXfs>
  <cellXfs count="69">
    <xf numFmtId="0" fontId="0" fillId="0" borderId="0" xfId="0"/>
    <xf numFmtId="0" fontId="0" fillId="0" borderId="0" xfId="0" applyProtection="1"/>
    <xf numFmtId="0" fontId="22" fillId="0" borderId="0" xfId="0" applyFont="1"/>
    <xf numFmtId="0" fontId="23" fillId="2" borderId="0" xfId="0" applyFont="1" applyFill="1"/>
    <xf numFmtId="0" fontId="23" fillId="2"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3" fillId="2" borderId="0" xfId="52" applyFont="1" applyFill="1" applyAlignment="1" applyProtection="1">
      <alignment wrapText="1"/>
    </xf>
    <xf numFmtId="0" fontId="22" fillId="0" borderId="0" xfId="52" applyFont="1" applyProtection="1"/>
    <xf numFmtId="0" fontId="23" fillId="2" borderId="1" xfId="52" applyFont="1" applyFill="1" applyBorder="1" applyProtection="1"/>
    <xf numFmtId="0" fontId="23" fillId="2" borderId="2" xfId="52" applyFont="1" applyFill="1" applyBorder="1" applyProtection="1"/>
    <xf numFmtId="0" fontId="22" fillId="0" borderId="3" xfId="52" applyFont="1" applyBorder="1" applyProtection="1"/>
    <xf numFmtId="0" fontId="22" fillId="0" borderId="0" xfId="52" applyFont="1" applyBorder="1" applyProtection="1"/>
    <xf numFmtId="0" fontId="23" fillId="2" borderId="0" xfId="52" applyFont="1" applyFill="1" applyProtection="1"/>
    <xf numFmtId="14" fontId="22" fillId="3" borderId="0" xfId="52" applyNumberFormat="1" applyFont="1" applyFill="1" applyProtection="1">
      <protection locked="0"/>
    </xf>
    <xf numFmtId="0" fontId="22" fillId="3" borderId="0" xfId="52" applyFont="1" applyFill="1" applyProtection="1">
      <protection locked="0"/>
    </xf>
    <xf numFmtId="14" fontId="22" fillId="0" borderId="0" xfId="52" applyNumberFormat="1" applyFont="1" applyProtection="1"/>
    <xf numFmtId="0" fontId="22" fillId="0" borderId="4" xfId="52" applyFont="1" applyBorder="1" applyProtection="1"/>
    <xf numFmtId="0" fontId="22" fillId="0" borderId="5" xfId="52" applyFont="1" applyBorder="1" applyProtection="1"/>
    <xf numFmtId="1" fontId="22" fillId="0" borderId="0" xfId="52" applyNumberFormat="1" applyFont="1" applyProtection="1"/>
    <xf numFmtId="37" fontId="22" fillId="0" borderId="0" xfId="52" applyNumberFormat="1" applyFont="1" applyProtection="1"/>
    <xf numFmtId="3" fontId="22" fillId="0" borderId="0" xfId="52" applyNumberFormat="1" applyFont="1" applyProtection="1"/>
    <xf numFmtId="0" fontId="22" fillId="0" borderId="0" xfId="52" applyNumberFormat="1" applyFont="1" applyProtection="1"/>
    <xf numFmtId="0" fontId="18" fillId="0" borderId="0" xfId="0" applyFont="1" applyProtection="1"/>
    <xf numFmtId="0" fontId="0" fillId="0" borderId="0" xfId="0" applyFont="1" applyProtection="1"/>
    <xf numFmtId="0" fontId="22" fillId="6" borderId="8" xfId="42" applyFont="1" applyAlignment="1" applyProtection="1">
      <alignment vertical="center" wrapText="1"/>
      <protection locked="0"/>
    </xf>
    <xf numFmtId="0" fontId="20" fillId="5" borderId="8" xfId="41" applyFont="1" applyAlignment="1" applyProtection="1">
      <alignment vertical="center"/>
      <protection locked="0"/>
    </xf>
    <xf numFmtId="0" fontId="22" fillId="5" borderId="8" xfId="41" applyFont="1" applyAlignment="1" applyProtection="1">
      <alignment vertical="center" wrapText="1"/>
      <protection locked="0"/>
    </xf>
    <xf numFmtId="0" fontId="22" fillId="5" borderId="8" xfId="41" applyFont="1" applyProtection="1">
      <alignment horizontal="center" vertical="center"/>
      <protection locked="0"/>
    </xf>
    <xf numFmtId="0" fontId="28" fillId="8" borderId="30" xfId="0" applyFont="1" applyFill="1" applyBorder="1" applyAlignment="1" applyProtection="1">
      <alignment horizontal="center" vertical="center"/>
    </xf>
    <xf numFmtId="0" fontId="28" fillId="8" borderId="31" xfId="0" applyFont="1" applyFill="1" applyBorder="1" applyAlignment="1" applyProtection="1">
      <alignment horizontal="center" vertical="center"/>
    </xf>
    <xf numFmtId="0" fontId="20" fillId="0" borderId="18" xfId="0" applyFont="1" applyBorder="1" applyAlignment="1" applyProtection="1">
      <alignment vertical="top"/>
    </xf>
    <xf numFmtId="0" fontId="20" fillId="0" borderId="25" xfId="0" applyFont="1" applyBorder="1" applyAlignment="1" applyProtection="1">
      <alignment vertical="top"/>
    </xf>
    <xf numFmtId="0" fontId="30" fillId="0" borderId="0" xfId="0" applyFont="1" applyAlignment="1" applyProtection="1">
      <alignment vertical="center"/>
    </xf>
    <xf numFmtId="0" fontId="22" fillId="0" borderId="0" xfId="52" applyFont="1" applyAlignment="1" applyProtection="1">
      <alignment wrapText="1"/>
    </xf>
    <xf numFmtId="0" fontId="25" fillId="0" borderId="24" xfId="0" applyFont="1" applyBorder="1" applyAlignment="1" applyProtection="1">
      <alignment horizontal="right" vertical="top"/>
    </xf>
    <xf numFmtId="0" fontId="25" fillId="0" borderId="26" xfId="0" applyFont="1" applyBorder="1" applyAlignment="1" applyProtection="1">
      <alignment horizontal="right" vertical="top"/>
    </xf>
    <xf numFmtId="0" fontId="25" fillId="0" borderId="34" xfId="0" applyFont="1" applyBorder="1" applyAlignment="1" applyProtection="1">
      <alignment horizontal="right" vertical="top"/>
    </xf>
    <xf numFmtId="0" fontId="25" fillId="0" borderId="0" xfId="0" applyFont="1" applyBorder="1" applyAlignment="1" applyProtection="1">
      <alignment horizontal="center" vertical="top"/>
    </xf>
    <xf numFmtId="0" fontId="25" fillId="0" borderId="35" xfId="0" applyFont="1" applyBorder="1" applyAlignment="1" applyProtection="1">
      <alignment horizontal="right" vertical="top"/>
    </xf>
    <xf numFmtId="0" fontId="25" fillId="0" borderId="32" xfId="0" applyFont="1" applyBorder="1" applyAlignment="1" applyProtection="1">
      <alignment horizontal="center" vertical="top"/>
    </xf>
    <xf numFmtId="0" fontId="25" fillId="0" borderId="27" xfId="0" applyFont="1" applyBorder="1" applyAlignment="1" applyProtection="1">
      <alignment horizontal="right" vertical="top"/>
    </xf>
    <xf numFmtId="0" fontId="20" fillId="0" borderId="28" xfId="0" applyFont="1" applyBorder="1" applyAlignment="1" applyProtection="1">
      <alignment vertical="top" wrapText="1"/>
    </xf>
    <xf numFmtId="0" fontId="24" fillId="0" borderId="0" xfId="0" applyFont="1" applyAlignment="1" applyProtection="1">
      <alignment vertical="top"/>
    </xf>
    <xf numFmtId="0" fontId="31" fillId="0" borderId="0" xfId="0" applyFont="1" applyAlignment="1" applyProtection="1">
      <alignment vertical="top"/>
    </xf>
    <xf numFmtId="42" fontId="24" fillId="0" borderId="0" xfId="0" applyNumberFormat="1" applyFont="1" applyFill="1" applyBorder="1" applyAlignment="1" applyProtection="1">
      <alignment vertical="top"/>
    </xf>
    <xf numFmtId="42" fontId="24" fillId="0" borderId="0" xfId="0" applyNumberFormat="1" applyFont="1" applyFill="1" applyBorder="1" applyAlignment="1" applyProtection="1">
      <alignment vertical="center"/>
    </xf>
    <xf numFmtId="0" fontId="24" fillId="0" borderId="0" xfId="0" applyFont="1" applyAlignment="1" applyProtection="1">
      <alignment vertical="top" wrapText="1"/>
    </xf>
    <xf numFmtId="0" fontId="20" fillId="6" borderId="21" xfId="0" applyFont="1" applyFill="1" applyBorder="1" applyAlignment="1" applyProtection="1">
      <alignment horizontal="center" vertical="top"/>
      <protection locked="0"/>
    </xf>
    <xf numFmtId="0" fontId="20" fillId="6" borderId="15" xfId="0" applyFont="1" applyFill="1" applyBorder="1" applyAlignment="1" applyProtection="1">
      <alignment horizontal="center" vertical="top"/>
      <protection locked="0"/>
    </xf>
    <xf numFmtId="0" fontId="20" fillId="6" borderId="22" xfId="0" applyFont="1" applyFill="1" applyBorder="1" applyAlignment="1" applyProtection="1">
      <alignment horizontal="center" vertical="top"/>
      <protection locked="0"/>
    </xf>
    <xf numFmtId="0" fontId="20" fillId="6" borderId="16"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3" xfId="0" applyFont="1" applyFill="1" applyBorder="1" applyAlignment="1" applyProtection="1">
      <alignment horizontal="left" vertical="top" wrapText="1"/>
      <protection locked="0"/>
    </xf>
    <xf numFmtId="0" fontId="25" fillId="0" borderId="0" xfId="0" applyFont="1" applyAlignment="1" applyProtection="1">
      <alignment horizontal="right" vertical="center"/>
    </xf>
    <xf numFmtId="0" fontId="26" fillId="2" borderId="0" xfId="0" applyFont="1" applyFill="1" applyBorder="1" applyAlignment="1" applyProtection="1">
      <alignment horizontal="center" vertical="center" wrapText="1"/>
    </xf>
    <xf numFmtId="0" fontId="24" fillId="5" borderId="14" xfId="0" applyFont="1" applyFill="1" applyBorder="1" applyAlignment="1" applyProtection="1">
      <alignment horizontal="left" vertical="top" wrapText="1"/>
    </xf>
    <xf numFmtId="0" fontId="20" fillId="0" borderId="15" xfId="0" applyFont="1" applyBorder="1" applyAlignment="1" applyProtection="1">
      <alignment vertical="top" wrapText="1"/>
    </xf>
    <xf numFmtId="0" fontId="20" fillId="0" borderId="22" xfId="0" applyFont="1" applyBorder="1" applyAlignment="1" applyProtection="1">
      <alignment vertical="top" wrapText="1"/>
    </xf>
    <xf numFmtId="0" fontId="28" fillId="8" borderId="19" xfId="0" applyFont="1" applyFill="1" applyBorder="1" applyAlignment="1" applyProtection="1">
      <alignment vertical="center"/>
    </xf>
    <xf numFmtId="0" fontId="28" fillId="8" borderId="20" xfId="0" applyFont="1" applyFill="1" applyBorder="1" applyAlignment="1" applyProtection="1">
      <alignment vertical="center"/>
    </xf>
    <xf numFmtId="0" fontId="28" fillId="8" borderId="29" xfId="0" applyFont="1" applyFill="1" applyBorder="1" applyAlignment="1" applyProtection="1">
      <alignment vertical="center"/>
    </xf>
    <xf numFmtId="0" fontId="25" fillId="0" borderId="0" xfId="0" applyFont="1" applyAlignment="1" applyProtection="1">
      <alignment horizontal="right" vertical="center"/>
    </xf>
    <xf numFmtId="0" fontId="20" fillId="0" borderId="21" xfId="0" applyFont="1" applyBorder="1" applyAlignment="1" applyProtection="1">
      <alignment vertical="top" wrapText="1"/>
    </xf>
    <xf numFmtId="0" fontId="20" fillId="0" borderId="33" xfId="0" applyFont="1" applyBorder="1" applyAlignment="1" applyProtection="1">
      <alignment vertical="top" wrapText="1"/>
    </xf>
    <xf numFmtId="0" fontId="24" fillId="0" borderId="0" xfId="0" applyFont="1" applyAlignment="1">
      <alignment horizontal="left"/>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8">
    <dxf>
      <fill>
        <patternFill>
          <bgColor theme="0"/>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7"/>
      <tableStyleElement type="totalRow" dxfId="6"/>
      <tableStyleElement type="firstColumn" dxfId="5"/>
      <tableStyleElement type="lastColumn" dxfId="4"/>
      <tableStyleElement type="firstRowStripe" dxfId="3"/>
      <tableStyleElement type="secondRowStripe" dxfId="2"/>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202266</xdr:colOff>
      <xdr:row>0</xdr:row>
      <xdr:rowOff>78442</xdr:rowOff>
    </xdr:from>
    <xdr:to>
      <xdr:col>7</xdr:col>
      <xdr:colOff>2464766</xdr:colOff>
      <xdr:row>2</xdr:row>
      <xdr:rowOff>207303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4241" y="78442"/>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25"/>
  <sheetViews>
    <sheetView showGridLines="0" tabSelected="1" zoomScaleNormal="100" zoomScaleSheetLayoutView="100" zoomScalePageLayoutView="75" workbookViewId="0">
      <selection activeCell="H4" sqref="H4:H5"/>
    </sheetView>
  </sheetViews>
  <sheetFormatPr defaultColWidth="9.140625" defaultRowHeight="15.75" x14ac:dyDescent="0.2"/>
  <cols>
    <col min="1" max="1" width="15.140625" style="5" customWidth="1"/>
    <col min="2" max="3" width="6" style="5" customWidth="1"/>
    <col min="4" max="4" width="26.42578125" style="6" customWidth="1"/>
    <col min="5" max="5" width="35.85546875" style="5" customWidth="1"/>
    <col min="6" max="6" width="11.5703125" style="5" customWidth="1"/>
    <col min="7" max="7" width="21.7109375" style="5" customWidth="1"/>
    <col min="8" max="8" width="41.7109375" style="5" customWidth="1"/>
    <col min="9" max="9" width="17.140625" style="5" customWidth="1"/>
    <col min="10" max="10" width="18.5703125" style="5" customWidth="1"/>
    <col min="11" max="17" width="11.5703125" style="5" customWidth="1"/>
    <col min="18" max="18" width="14.7109375" style="5" hidden="1" customWidth="1"/>
    <col min="19" max="19" width="24.28515625" style="5" hidden="1" customWidth="1"/>
    <col min="20" max="16384" width="9.140625" style="5"/>
  </cols>
  <sheetData>
    <row r="1" spans="1:16" ht="24" customHeight="1" x14ac:dyDescent="0.2">
      <c r="A1" s="36" t="s">
        <v>176</v>
      </c>
    </row>
    <row r="2" spans="1:16" ht="24" customHeight="1" x14ac:dyDescent="0.2">
      <c r="A2" s="36" t="s">
        <v>175</v>
      </c>
    </row>
    <row r="3" spans="1:16" ht="24" customHeight="1" x14ac:dyDescent="0.2">
      <c r="O3" s="1"/>
      <c r="P3" s="1"/>
    </row>
    <row r="4" spans="1:16" ht="24" customHeight="1" x14ac:dyDescent="0.2">
      <c r="A4" s="65" t="s">
        <v>0</v>
      </c>
      <c r="B4" s="65"/>
      <c r="C4" s="65"/>
      <c r="D4" s="29"/>
      <c r="E4" s="57" t="s">
        <v>1</v>
      </c>
      <c r="F4" s="31"/>
      <c r="H4" s="58" t="s">
        <v>187</v>
      </c>
      <c r="J4" s="1"/>
      <c r="O4" s="1"/>
      <c r="P4" s="1"/>
    </row>
    <row r="5" spans="1:16" ht="24" customHeight="1" x14ac:dyDescent="0.3">
      <c r="A5" s="65" t="s">
        <v>69</v>
      </c>
      <c r="B5" s="65"/>
      <c r="C5" s="65"/>
      <c r="D5" s="28"/>
      <c r="E5" s="1"/>
      <c r="F5" s="1"/>
      <c r="G5" s="8"/>
      <c r="H5" s="58"/>
      <c r="O5" s="9"/>
    </row>
    <row r="6" spans="1:16" ht="24" customHeight="1" x14ac:dyDescent="0.3">
      <c r="A6" s="65" t="s">
        <v>70</v>
      </c>
      <c r="B6" s="65"/>
      <c r="C6" s="65"/>
      <c r="D6" s="30"/>
      <c r="L6" s="1"/>
      <c r="M6" s="1"/>
      <c r="O6" s="9"/>
    </row>
    <row r="7" spans="1:16" ht="26.25" customHeight="1" thickBot="1" x14ac:dyDescent="0.25">
      <c r="A7" s="7"/>
    </row>
    <row r="8" spans="1:16" ht="26.25" customHeight="1" thickBot="1" x14ac:dyDescent="0.25">
      <c r="A8" s="62" t="s">
        <v>134</v>
      </c>
      <c r="B8" s="63"/>
      <c r="C8" s="63"/>
      <c r="D8" s="63"/>
      <c r="E8" s="63"/>
      <c r="F8" s="64"/>
      <c r="G8" s="32" t="s">
        <v>135</v>
      </c>
      <c r="H8" s="33" t="s">
        <v>173</v>
      </c>
    </row>
    <row r="9" spans="1:16" ht="36.75" customHeight="1" x14ac:dyDescent="0.2">
      <c r="A9" s="38" t="s">
        <v>136</v>
      </c>
      <c r="B9" s="35"/>
      <c r="C9" s="66" t="s">
        <v>177</v>
      </c>
      <c r="D9" s="66"/>
      <c r="E9" s="66"/>
      <c r="F9" s="66"/>
      <c r="G9" s="51"/>
      <c r="H9" s="54"/>
    </row>
    <row r="10" spans="1:16" ht="36" customHeight="1" x14ac:dyDescent="0.2">
      <c r="A10" s="39" t="s">
        <v>137</v>
      </c>
      <c r="B10" s="34"/>
      <c r="C10" s="67" t="s">
        <v>178</v>
      </c>
      <c r="D10" s="67"/>
      <c r="E10" s="67"/>
      <c r="F10" s="67"/>
      <c r="G10" s="52"/>
      <c r="H10" s="55"/>
    </row>
    <row r="11" spans="1:16" ht="69" customHeight="1" x14ac:dyDescent="0.2">
      <c r="A11" s="39" t="s">
        <v>139</v>
      </c>
      <c r="B11" s="34"/>
      <c r="C11" s="60" t="s">
        <v>179</v>
      </c>
      <c r="D11" s="60"/>
      <c r="E11" s="60"/>
      <c r="F11" s="60"/>
      <c r="G11" s="52"/>
      <c r="H11" s="55"/>
    </row>
    <row r="12" spans="1:16" ht="36" customHeight="1" x14ac:dyDescent="0.2">
      <c r="A12" s="39" t="s">
        <v>138</v>
      </c>
      <c r="B12" s="34"/>
      <c r="C12" s="60" t="s">
        <v>180</v>
      </c>
      <c r="D12" s="60"/>
      <c r="E12" s="60"/>
      <c r="F12" s="60"/>
      <c r="G12" s="52"/>
      <c r="H12" s="55"/>
    </row>
    <row r="13" spans="1:16" ht="52.5" customHeight="1" x14ac:dyDescent="0.2">
      <c r="A13" s="39" t="s">
        <v>140</v>
      </c>
      <c r="B13" s="34"/>
      <c r="C13" s="60" t="s">
        <v>181</v>
      </c>
      <c r="D13" s="60"/>
      <c r="E13" s="60"/>
      <c r="F13" s="60"/>
      <c r="G13" s="52"/>
      <c r="H13" s="55"/>
    </row>
    <row r="14" spans="1:16" ht="132" customHeight="1" x14ac:dyDescent="0.2">
      <c r="A14" s="39" t="s">
        <v>141</v>
      </c>
      <c r="B14" s="34"/>
      <c r="C14" s="60" t="s">
        <v>182</v>
      </c>
      <c r="D14" s="60"/>
      <c r="E14" s="60"/>
      <c r="F14" s="60"/>
      <c r="G14" s="52"/>
      <c r="H14" s="55"/>
    </row>
    <row r="15" spans="1:16" ht="52.5" customHeight="1" x14ac:dyDescent="0.2">
      <c r="A15" s="39" t="s">
        <v>142</v>
      </c>
      <c r="B15" s="34"/>
      <c r="C15" s="60" t="s">
        <v>183</v>
      </c>
      <c r="D15" s="60"/>
      <c r="E15" s="60"/>
      <c r="F15" s="60"/>
      <c r="G15" s="52"/>
      <c r="H15" s="55"/>
    </row>
    <row r="16" spans="1:16" ht="53.25" customHeight="1" x14ac:dyDescent="0.2">
      <c r="A16" s="39" t="s">
        <v>143</v>
      </c>
      <c r="B16" s="34"/>
      <c r="C16" s="60" t="s">
        <v>184</v>
      </c>
      <c r="D16" s="60"/>
      <c r="E16" s="60"/>
      <c r="F16" s="60"/>
      <c r="G16" s="52"/>
      <c r="H16" s="55"/>
    </row>
    <row r="17" spans="1:19" ht="66.75" customHeight="1" x14ac:dyDescent="0.2">
      <c r="A17" s="39" t="s">
        <v>144</v>
      </c>
      <c r="B17" s="34"/>
      <c r="C17" s="60" t="s">
        <v>188</v>
      </c>
      <c r="D17" s="60"/>
      <c r="E17" s="60"/>
      <c r="F17" s="60"/>
      <c r="G17" s="52"/>
      <c r="H17" s="55"/>
    </row>
    <row r="18" spans="1:19" ht="84" customHeight="1" x14ac:dyDescent="0.2">
      <c r="A18" s="39" t="s">
        <v>145</v>
      </c>
      <c r="B18" s="34"/>
      <c r="C18" s="60" t="s">
        <v>185</v>
      </c>
      <c r="D18" s="60"/>
      <c r="E18" s="60"/>
      <c r="F18" s="60"/>
      <c r="G18" s="52"/>
      <c r="H18" s="55"/>
    </row>
    <row r="19" spans="1:19" ht="82.5" customHeight="1" x14ac:dyDescent="0.2">
      <c r="A19" s="40" t="s">
        <v>146</v>
      </c>
      <c r="B19" s="41" t="s">
        <v>98</v>
      </c>
      <c r="C19" s="60" t="s">
        <v>189</v>
      </c>
      <c r="D19" s="60"/>
      <c r="E19" s="60"/>
      <c r="F19" s="60"/>
      <c r="G19" s="52"/>
      <c r="H19" s="55"/>
    </row>
    <row r="20" spans="1:19" ht="52.5" customHeight="1" x14ac:dyDescent="0.2">
      <c r="A20" s="42"/>
      <c r="B20" s="43" t="s">
        <v>148</v>
      </c>
      <c r="C20" s="60" t="s">
        <v>190</v>
      </c>
      <c r="D20" s="60"/>
      <c r="E20" s="60"/>
      <c r="F20" s="60"/>
      <c r="G20" s="52"/>
      <c r="H20" s="55"/>
    </row>
    <row r="21" spans="1:19" ht="58.5" customHeight="1" thickBot="1" x14ac:dyDescent="0.25">
      <c r="A21" s="44" t="s">
        <v>147</v>
      </c>
      <c r="B21" s="45"/>
      <c r="C21" s="61" t="s">
        <v>186</v>
      </c>
      <c r="D21" s="61"/>
      <c r="E21" s="61"/>
      <c r="F21" s="61"/>
      <c r="G21" s="53"/>
      <c r="H21" s="56"/>
    </row>
    <row r="22" spans="1:19" customFormat="1" ht="12.75" x14ac:dyDescent="0.2"/>
    <row r="23" spans="1:19" s="46" customFormat="1" ht="15.75" customHeight="1" x14ac:dyDescent="0.2">
      <c r="A23" s="47" t="s">
        <v>191</v>
      </c>
      <c r="B23" s="47"/>
      <c r="C23" s="47"/>
      <c r="D23" s="47"/>
      <c r="F23" s="48"/>
      <c r="G23" s="48"/>
      <c r="H23" s="48"/>
      <c r="I23" s="48"/>
      <c r="J23" s="48"/>
      <c r="K23" s="48"/>
      <c r="L23" s="48"/>
      <c r="M23" s="48"/>
      <c r="N23" s="48"/>
      <c r="O23" s="48"/>
      <c r="P23" s="48"/>
      <c r="Q23" s="48"/>
      <c r="R23" s="49"/>
      <c r="S23" s="59"/>
    </row>
    <row r="24" spans="1:19" s="46" customFormat="1" ht="16.5" customHeight="1" x14ac:dyDescent="0.3">
      <c r="A24" s="68" t="s">
        <v>192</v>
      </c>
      <c r="B24" s="68"/>
      <c r="C24" s="68"/>
      <c r="D24" s="68"/>
      <c r="E24" s="68"/>
      <c r="F24" s="68"/>
      <c r="G24" s="68"/>
      <c r="H24" s="68"/>
      <c r="I24" s="50"/>
      <c r="J24" s="50"/>
      <c r="K24" s="48"/>
      <c r="L24" s="48"/>
      <c r="M24" s="48"/>
      <c r="N24" s="48"/>
      <c r="O24" s="48"/>
      <c r="P24" s="48"/>
      <c r="Q24" s="48"/>
      <c r="R24" s="49"/>
      <c r="S24" s="59"/>
    </row>
    <row r="25" spans="1:19" s="46" customFormat="1" ht="16.5" x14ac:dyDescent="0.3">
      <c r="A25" s="68" t="s">
        <v>193</v>
      </c>
      <c r="B25" s="68"/>
      <c r="C25" s="68"/>
      <c r="D25" s="68"/>
      <c r="E25" s="68"/>
      <c r="F25" s="68"/>
      <c r="G25" s="68"/>
      <c r="H25" s="68"/>
      <c r="I25" s="50"/>
      <c r="J25" s="50"/>
      <c r="K25" s="48"/>
      <c r="L25" s="48"/>
      <c r="M25" s="48"/>
      <c r="N25" s="48"/>
      <c r="O25" s="48"/>
      <c r="P25" s="48"/>
      <c r="Q25" s="48"/>
      <c r="R25" s="49"/>
      <c r="S25" s="59"/>
    </row>
  </sheetData>
  <sheetProtection algorithmName="SHA-512" hashValue="oV1SVbrZzu5k+9x9UpK6D3ukozIQCPdBXVJjrF0FJh7aA9D06xhR0pFjRVoggSjpYyGBzCYU0r+fkj7VnCT6KQ==" saltValue="7XRQrOc0CcOqicP0/3amEw==" spinCount="100000" sheet="1" formatColumns="0" formatRows="0"/>
  <mergeCells count="21">
    <mergeCell ref="A24:H24"/>
    <mergeCell ref="A25:H25"/>
    <mergeCell ref="C12:F12"/>
    <mergeCell ref="C13:F13"/>
    <mergeCell ref="C14:F14"/>
    <mergeCell ref="C15:F15"/>
    <mergeCell ref="C16:F16"/>
    <mergeCell ref="H4:H5"/>
    <mergeCell ref="S23:S25"/>
    <mergeCell ref="C20:F20"/>
    <mergeCell ref="C21:F21"/>
    <mergeCell ref="C17:F17"/>
    <mergeCell ref="C18:F18"/>
    <mergeCell ref="C19:F19"/>
    <mergeCell ref="A8:F8"/>
    <mergeCell ref="A4:C4"/>
    <mergeCell ref="A5:C5"/>
    <mergeCell ref="A6:C6"/>
    <mergeCell ref="C9:F9"/>
    <mergeCell ref="C10:F10"/>
    <mergeCell ref="C11:F11"/>
  </mergeCells>
  <conditionalFormatting sqref="G9:H21">
    <cfRule type="expression" dxfId="1" priority="2">
      <formula>MOD(ROW(),2)=0</formula>
    </cfRule>
  </conditionalFormatting>
  <conditionalFormatting sqref="H9:H21">
    <cfRule type="expression" dxfId="0" priority="1" stopIfTrue="1">
      <formula>G9="YES"</formula>
    </cfRule>
  </conditionalFormatting>
  <dataValidations count="1">
    <dataValidation type="list" allowBlank="1" showInputMessage="1" showErrorMessage="1" sqref="G9:G21" xr:uid="{00000000-0002-0000-0000-000000000000}">
      <formula1>"YES,NO,N/A"</formula1>
    </dataValidation>
  </dataValidations>
  <printOptions horizontalCentered="1" verticalCentered="1"/>
  <pageMargins left="0" right="0" top="0" bottom="0" header="0" footer="0"/>
  <pageSetup scale="55" orientation="portrait"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LookupData!$E$3:$E$69</xm:f>
          </x14:formula1>
          <xm:sqref>D4</xm:sqref>
        </x14:dataValidation>
        <x14:dataValidation type="list" allowBlank="1" showInputMessage="1" showErrorMessage="1" xr:uid="{00000000-0002-0000-0000-000002000000}">
          <x14:formula1>
            <xm:f>LookupData!$A$72:$A$86</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252"/>
  <sheetViews>
    <sheetView topLeftCell="A28" workbookViewId="0">
      <selection activeCell="B9" sqref="B9"/>
    </sheetView>
  </sheetViews>
  <sheetFormatPr defaultRowHeight="13.5" x14ac:dyDescent="0.25"/>
  <cols>
    <col min="1" max="1" width="20.85546875" style="11" customWidth="1"/>
    <col min="2" max="3" width="10.42578125" style="11" customWidth="1"/>
    <col min="4" max="4" width="13.28515625" style="11" customWidth="1"/>
    <col min="5" max="5" width="9.140625" style="11"/>
    <col min="6" max="6" width="44.5703125" style="11" customWidth="1"/>
    <col min="7" max="7" width="27.5703125" style="11" customWidth="1"/>
    <col min="8" max="8" width="25" style="11" customWidth="1"/>
    <col min="9" max="16384" width="9.140625" style="11"/>
  </cols>
  <sheetData>
    <row r="1" spans="1:10" x14ac:dyDescent="0.25">
      <c r="A1" s="10" t="s">
        <v>83</v>
      </c>
      <c r="B1" s="11" t="s">
        <v>149</v>
      </c>
      <c r="D1" s="10" t="s">
        <v>84</v>
      </c>
      <c r="E1" s="11" t="str">
        <f>IF('Fiscal Management'!D4="","None",'Fiscal Management'!D4)</f>
        <v>None</v>
      </c>
      <c r="G1" s="12" t="s">
        <v>99</v>
      </c>
      <c r="H1" s="13" t="s">
        <v>95</v>
      </c>
      <c r="I1" s="13" t="s">
        <v>96</v>
      </c>
      <c r="J1" s="13" t="s">
        <v>97</v>
      </c>
    </row>
    <row r="2" spans="1:10" x14ac:dyDescent="0.25">
      <c r="A2" s="10" t="s">
        <v>82</v>
      </c>
      <c r="B2" s="11" t="s">
        <v>150</v>
      </c>
      <c r="G2" s="14">
        <v>1</v>
      </c>
      <c r="H2" s="15" t="s">
        <v>151</v>
      </c>
      <c r="I2" s="15" t="s">
        <v>98</v>
      </c>
      <c r="J2" s="15" t="s">
        <v>132</v>
      </c>
    </row>
    <row r="3" spans="1:10" x14ac:dyDescent="0.25">
      <c r="G3" s="14">
        <v>2</v>
      </c>
      <c r="H3" s="15"/>
      <c r="I3" s="15"/>
      <c r="J3" s="15"/>
    </row>
    <row r="4" spans="1:10" x14ac:dyDescent="0.25">
      <c r="G4" s="14">
        <v>3</v>
      </c>
      <c r="H4" s="15"/>
      <c r="I4" s="15"/>
      <c r="J4" s="15"/>
    </row>
    <row r="5" spans="1:10" x14ac:dyDescent="0.25">
      <c r="A5" s="16" t="s">
        <v>85</v>
      </c>
      <c r="B5" s="17">
        <v>43666</v>
      </c>
      <c r="G5" s="14">
        <v>4</v>
      </c>
      <c r="H5" s="15"/>
      <c r="I5" s="15"/>
      <c r="J5" s="15"/>
    </row>
    <row r="6" spans="1:10" x14ac:dyDescent="0.25">
      <c r="A6" s="16" t="s">
        <v>86</v>
      </c>
      <c r="B6" s="18"/>
      <c r="G6" s="14">
        <v>5</v>
      </c>
    </row>
    <row r="7" spans="1:10" x14ac:dyDescent="0.25">
      <c r="A7" s="16" t="s">
        <v>88</v>
      </c>
      <c r="B7" s="11" t="str">
        <f>TEXT(B5,"MMM")</f>
        <v>Jul</v>
      </c>
      <c r="G7" s="14">
        <v>6</v>
      </c>
      <c r="H7" s="15"/>
      <c r="I7" s="15"/>
      <c r="J7" s="15"/>
    </row>
    <row r="8" spans="1:10" x14ac:dyDescent="0.25">
      <c r="A8" s="16" t="s">
        <v>90</v>
      </c>
      <c r="B8" s="11">
        <f>IF('Fiscal Management'!D5="",1,'Fiscal Management'!D5)</f>
        <v>1</v>
      </c>
      <c r="G8" s="14">
        <v>7</v>
      </c>
      <c r="H8" s="15"/>
      <c r="I8" s="15"/>
      <c r="J8" s="15"/>
    </row>
    <row r="9" spans="1:10" x14ac:dyDescent="0.25">
      <c r="A9" s="16" t="s">
        <v>87</v>
      </c>
      <c r="B9" s="19"/>
      <c r="G9" s="14">
        <v>8</v>
      </c>
      <c r="H9" s="15"/>
      <c r="I9" s="15"/>
      <c r="J9" s="15"/>
    </row>
    <row r="10" spans="1:10" x14ac:dyDescent="0.25">
      <c r="A10" s="16" t="s">
        <v>89</v>
      </c>
      <c r="B10" s="11" t="str">
        <f>E1&amp;" FY1718 CollAgnt Ver"&amp;B8&amp;TEXT(B5,"MMDDYY")&amp;".xlsx"</f>
        <v>None FY1718 CollAgnt Ver1072019.xlsx</v>
      </c>
      <c r="G10" s="14">
        <v>9</v>
      </c>
      <c r="H10" s="15"/>
      <c r="I10" s="15"/>
      <c r="J10" s="15"/>
    </row>
    <row r="11" spans="1:10" x14ac:dyDescent="0.25">
      <c r="A11" s="16" t="s">
        <v>91</v>
      </c>
      <c r="B11" s="11" t="s">
        <v>133</v>
      </c>
      <c r="G11" s="14">
        <v>10</v>
      </c>
      <c r="H11" s="15"/>
      <c r="I11" s="15"/>
      <c r="J11" s="15"/>
    </row>
    <row r="12" spans="1:10" ht="14.25" thickBot="1" x14ac:dyDescent="0.3">
      <c r="G12" s="20">
        <v>11</v>
      </c>
      <c r="H12" s="21"/>
      <c r="I12" s="21"/>
      <c r="J12" s="21"/>
    </row>
    <row r="13" spans="1:10" x14ac:dyDescent="0.25">
      <c r="A13" s="16" t="s">
        <v>94</v>
      </c>
      <c r="B13" s="11">
        <v>1</v>
      </c>
      <c r="G13" s="15"/>
      <c r="H13" s="15"/>
      <c r="I13" s="15"/>
      <c r="J13" s="15"/>
    </row>
    <row r="14" spans="1:10" x14ac:dyDescent="0.25">
      <c r="G14" s="15"/>
      <c r="H14" s="15"/>
      <c r="I14" s="15"/>
      <c r="J14" s="15"/>
    </row>
    <row r="20" spans="1:10" ht="27" customHeight="1" x14ac:dyDescent="0.25">
      <c r="A20" s="10" t="s">
        <v>71</v>
      </c>
      <c r="B20" s="10" t="s">
        <v>92</v>
      </c>
      <c r="C20" s="10" t="s">
        <v>152</v>
      </c>
      <c r="D20" s="10" t="s">
        <v>153</v>
      </c>
      <c r="E20" s="10" t="s">
        <v>155</v>
      </c>
      <c r="F20" s="10" t="s">
        <v>156</v>
      </c>
      <c r="G20" s="10" t="s">
        <v>154</v>
      </c>
      <c r="H20" s="10" t="s">
        <v>131</v>
      </c>
      <c r="I20" s="10" t="s">
        <v>93</v>
      </c>
    </row>
    <row r="21" spans="1:10" ht="50.1" customHeight="1" x14ac:dyDescent="0.25">
      <c r="A21" s="11">
        <f>IFERROR(INDEX(LookupData!A3:A69,MATCH(E1,LookupData!E3:E69,0)),0)</f>
        <v>0</v>
      </c>
      <c r="B21" s="11">
        <v>18</v>
      </c>
      <c r="C21" s="11">
        <v>1</v>
      </c>
      <c r="D21" s="11" t="s">
        <v>157</v>
      </c>
      <c r="E21" s="11" t="s">
        <v>136</v>
      </c>
      <c r="F21" s="37" t="s">
        <v>160</v>
      </c>
      <c r="G21" s="22" t="e">
        <f ca="1">INDIRECT("FiscalManagement!G9")</f>
        <v>#REF!</v>
      </c>
      <c r="H21" s="22" t="e">
        <f ca="1">INDIRECT("FiscalManagement!H9")</f>
        <v>#REF!</v>
      </c>
      <c r="I21" s="11">
        <v>21</v>
      </c>
    </row>
    <row r="22" spans="1:10" ht="50.1" customHeight="1" x14ac:dyDescent="0.25">
      <c r="A22" s="11">
        <f>A21</f>
        <v>0</v>
      </c>
      <c r="B22" s="11">
        <f>B21</f>
        <v>18</v>
      </c>
      <c r="C22" s="11">
        <v>2</v>
      </c>
      <c r="D22" s="11" t="s">
        <v>157</v>
      </c>
      <c r="E22" s="11" t="s">
        <v>137</v>
      </c>
      <c r="F22" s="37" t="s">
        <v>161</v>
      </c>
      <c r="G22" s="22" t="e">
        <f ca="1">INDIRECT("FiscalManagement!G10")</f>
        <v>#REF!</v>
      </c>
      <c r="H22" s="22" t="e">
        <f ca="1">INDIRECT("FiscalManagement!H10")</f>
        <v>#REF!</v>
      </c>
      <c r="I22" s="11">
        <v>21</v>
      </c>
      <c r="J22" s="22"/>
    </row>
    <row r="23" spans="1:10" ht="50.1" customHeight="1" x14ac:dyDescent="0.25">
      <c r="A23" s="11">
        <f t="shared" ref="A23:A33" si="0">A22</f>
        <v>0</v>
      </c>
      <c r="B23" s="11">
        <f t="shared" ref="B23:B33" si="1">B22</f>
        <v>18</v>
      </c>
      <c r="C23" s="11">
        <v>3</v>
      </c>
      <c r="D23" s="11" t="s">
        <v>157</v>
      </c>
      <c r="E23" s="11" t="s">
        <v>139</v>
      </c>
      <c r="F23" s="37" t="s">
        <v>162</v>
      </c>
      <c r="G23" s="22" t="e">
        <f ca="1">INDIRECT("FiscalManagement!G11")</f>
        <v>#REF!</v>
      </c>
      <c r="H23" s="22" t="e">
        <f ca="1">INDIRECT("FiscalManagement!H11")</f>
        <v>#REF!</v>
      </c>
      <c r="I23" s="11">
        <v>21</v>
      </c>
      <c r="J23" s="22"/>
    </row>
    <row r="24" spans="1:10" ht="50.1" customHeight="1" x14ac:dyDescent="0.25">
      <c r="A24" s="11">
        <f t="shared" si="0"/>
        <v>0</v>
      </c>
      <c r="B24" s="11">
        <f t="shared" si="1"/>
        <v>18</v>
      </c>
      <c r="C24" s="11">
        <v>4</v>
      </c>
      <c r="D24" s="11" t="s">
        <v>157</v>
      </c>
      <c r="E24" s="11" t="s">
        <v>138</v>
      </c>
      <c r="F24" s="37" t="s">
        <v>163</v>
      </c>
      <c r="G24" s="22" t="e">
        <f ca="1">INDIRECT("FiscalManagement!G12")</f>
        <v>#REF!</v>
      </c>
      <c r="H24" s="22" t="e">
        <f ca="1">INDIRECT("FiscalManagement!H12")</f>
        <v>#REF!</v>
      </c>
      <c r="I24" s="11">
        <v>21</v>
      </c>
      <c r="J24" s="22"/>
    </row>
    <row r="25" spans="1:10" ht="50.1" customHeight="1" x14ac:dyDescent="0.25">
      <c r="A25" s="11">
        <f t="shared" si="0"/>
        <v>0</v>
      </c>
      <c r="B25" s="11">
        <f t="shared" si="1"/>
        <v>18</v>
      </c>
      <c r="C25" s="11">
        <v>5</v>
      </c>
      <c r="D25" s="11" t="s">
        <v>157</v>
      </c>
      <c r="E25" s="11" t="s">
        <v>140</v>
      </c>
      <c r="F25" s="37" t="s">
        <v>164</v>
      </c>
      <c r="G25" s="22" t="e">
        <f ca="1">INDIRECT("FiscalManagement!G13")</f>
        <v>#REF!</v>
      </c>
      <c r="H25" s="22" t="e">
        <f ca="1">INDIRECT("FiscalManagement!H13")</f>
        <v>#REF!</v>
      </c>
      <c r="I25" s="11">
        <v>21</v>
      </c>
      <c r="J25" s="22"/>
    </row>
    <row r="26" spans="1:10" ht="50.1" customHeight="1" x14ac:dyDescent="0.25">
      <c r="A26" s="11">
        <f t="shared" si="0"/>
        <v>0</v>
      </c>
      <c r="B26" s="11">
        <f t="shared" si="1"/>
        <v>18</v>
      </c>
      <c r="C26" s="11">
        <v>6</v>
      </c>
      <c r="D26" s="11" t="s">
        <v>157</v>
      </c>
      <c r="E26" s="11" t="s">
        <v>141</v>
      </c>
      <c r="F26" s="37" t="s">
        <v>165</v>
      </c>
      <c r="G26" s="22" t="e">
        <f ca="1">INDIRECT("FiscalManagement!G14")</f>
        <v>#REF!</v>
      </c>
      <c r="H26" s="22" t="e">
        <f ca="1">INDIRECT("FiscalManagement!H14")</f>
        <v>#REF!</v>
      </c>
      <c r="I26" s="11">
        <v>21</v>
      </c>
      <c r="J26" s="22"/>
    </row>
    <row r="27" spans="1:10" ht="50.1" customHeight="1" x14ac:dyDescent="0.25">
      <c r="A27" s="11">
        <f t="shared" si="0"/>
        <v>0</v>
      </c>
      <c r="B27" s="11">
        <f t="shared" si="1"/>
        <v>18</v>
      </c>
      <c r="C27" s="11">
        <v>7</v>
      </c>
      <c r="D27" s="11" t="s">
        <v>157</v>
      </c>
      <c r="E27" s="11" t="s">
        <v>142</v>
      </c>
      <c r="F27" s="37" t="s">
        <v>166</v>
      </c>
      <c r="G27" s="22" t="e">
        <f ca="1">INDIRECT("FiscalManagement!G15")</f>
        <v>#REF!</v>
      </c>
      <c r="H27" s="22" t="e">
        <f ca="1">INDIRECT("FiscalManagement!H15")</f>
        <v>#REF!</v>
      </c>
      <c r="I27" s="11">
        <v>21</v>
      </c>
      <c r="J27" s="22"/>
    </row>
    <row r="28" spans="1:10" ht="50.1" customHeight="1" x14ac:dyDescent="0.25">
      <c r="A28" s="11">
        <f t="shared" si="0"/>
        <v>0</v>
      </c>
      <c r="B28" s="11">
        <f t="shared" si="1"/>
        <v>18</v>
      </c>
      <c r="C28" s="11">
        <v>8</v>
      </c>
      <c r="D28" s="11" t="s">
        <v>157</v>
      </c>
      <c r="E28" s="11" t="s">
        <v>143</v>
      </c>
      <c r="F28" s="37" t="s">
        <v>171</v>
      </c>
      <c r="G28" s="22" t="e">
        <f ca="1">INDIRECT("FiscalManagement!G16")</f>
        <v>#REF!</v>
      </c>
      <c r="H28" s="22" t="e">
        <f ca="1">INDIRECT("FiscalManagement!H16")</f>
        <v>#REF!</v>
      </c>
      <c r="I28" s="11">
        <v>21</v>
      </c>
      <c r="J28" s="22"/>
    </row>
    <row r="29" spans="1:10" ht="50.1" customHeight="1" x14ac:dyDescent="0.25">
      <c r="A29" s="11">
        <f t="shared" si="0"/>
        <v>0</v>
      </c>
      <c r="B29" s="11">
        <f t="shared" si="1"/>
        <v>18</v>
      </c>
      <c r="C29" s="11">
        <v>9</v>
      </c>
      <c r="D29" s="11" t="s">
        <v>157</v>
      </c>
      <c r="E29" s="11" t="s">
        <v>144</v>
      </c>
      <c r="F29" s="37" t="s">
        <v>167</v>
      </c>
      <c r="G29" s="22" t="e">
        <f ca="1">INDIRECT("FiscalManagement!G17")</f>
        <v>#REF!</v>
      </c>
      <c r="H29" s="22" t="e">
        <f ca="1">INDIRECT("FiscalManagement!H17")</f>
        <v>#REF!</v>
      </c>
      <c r="I29" s="11">
        <v>21</v>
      </c>
      <c r="J29" s="22"/>
    </row>
    <row r="30" spans="1:10" ht="50.1" customHeight="1" x14ac:dyDescent="0.25">
      <c r="A30" s="11">
        <f t="shared" si="0"/>
        <v>0</v>
      </c>
      <c r="B30" s="11">
        <f t="shared" si="1"/>
        <v>18</v>
      </c>
      <c r="C30" s="11">
        <v>10</v>
      </c>
      <c r="D30" s="11" t="s">
        <v>157</v>
      </c>
      <c r="E30" s="11" t="s">
        <v>145</v>
      </c>
      <c r="F30" s="37" t="s">
        <v>168</v>
      </c>
      <c r="G30" s="22" t="e">
        <f ca="1">INDIRECT("FiscalManagement!G18")</f>
        <v>#REF!</v>
      </c>
      <c r="H30" s="22" t="e">
        <f ca="1">INDIRECT("FiscalManagement!H18")</f>
        <v>#REF!</v>
      </c>
      <c r="I30" s="11">
        <v>21</v>
      </c>
      <c r="J30" s="22"/>
    </row>
    <row r="31" spans="1:10" ht="50.1" customHeight="1" x14ac:dyDescent="0.25">
      <c r="A31" s="11">
        <f t="shared" si="0"/>
        <v>0</v>
      </c>
      <c r="B31" s="11">
        <f t="shared" si="1"/>
        <v>18</v>
      </c>
      <c r="C31" s="11">
        <v>11</v>
      </c>
      <c r="D31" s="11" t="s">
        <v>157</v>
      </c>
      <c r="E31" s="11" t="s">
        <v>158</v>
      </c>
      <c r="F31" s="37" t="s">
        <v>169</v>
      </c>
      <c r="G31" s="22" t="e">
        <f ca="1">INDIRECT("FiscalManagement!G19")</f>
        <v>#REF!</v>
      </c>
      <c r="H31" s="22" t="e">
        <f ca="1">INDIRECT("FiscalManagement!H19")</f>
        <v>#REF!</v>
      </c>
      <c r="I31" s="11">
        <v>21</v>
      </c>
      <c r="J31" s="22"/>
    </row>
    <row r="32" spans="1:10" ht="50.1" customHeight="1" x14ac:dyDescent="0.25">
      <c r="A32" s="11">
        <f t="shared" si="0"/>
        <v>0</v>
      </c>
      <c r="B32" s="11">
        <f t="shared" si="1"/>
        <v>18</v>
      </c>
      <c r="C32" s="11">
        <v>12</v>
      </c>
      <c r="D32" s="11" t="s">
        <v>157</v>
      </c>
      <c r="E32" s="11" t="s">
        <v>159</v>
      </c>
      <c r="F32" s="37" t="s">
        <v>170</v>
      </c>
      <c r="G32" s="22" t="e">
        <f ca="1">INDIRECT("FiscalManagement!G20")</f>
        <v>#REF!</v>
      </c>
      <c r="H32" s="22" t="e">
        <f ca="1">INDIRECT("FiscalManagement!H20")</f>
        <v>#REF!</v>
      </c>
      <c r="I32" s="11">
        <v>21</v>
      </c>
      <c r="J32" s="22"/>
    </row>
    <row r="33" spans="1:10" ht="50.1" customHeight="1" x14ac:dyDescent="0.25">
      <c r="A33" s="11">
        <f t="shared" si="0"/>
        <v>0</v>
      </c>
      <c r="B33" s="11">
        <f t="shared" si="1"/>
        <v>18</v>
      </c>
      <c r="C33" s="11">
        <v>13</v>
      </c>
      <c r="D33" s="11" t="s">
        <v>157</v>
      </c>
      <c r="E33" s="11" t="s">
        <v>147</v>
      </c>
      <c r="F33" s="37" t="s">
        <v>172</v>
      </c>
      <c r="G33" s="22" t="e">
        <f ca="1">INDIRECT("FiscalManagement!G21")</f>
        <v>#REF!</v>
      </c>
      <c r="H33" s="22" t="e">
        <f ca="1">INDIRECT("FiscalManagement!H21")</f>
        <v>#REF!</v>
      </c>
      <c r="I33" s="11">
        <v>21</v>
      </c>
      <c r="J33" s="22"/>
    </row>
    <row r="34" spans="1:10" x14ac:dyDescent="0.25">
      <c r="G34" s="22"/>
      <c r="H34" s="22"/>
      <c r="I34" s="22"/>
      <c r="J34" s="22"/>
    </row>
    <row r="35" spans="1:10" x14ac:dyDescent="0.25">
      <c r="G35" s="22"/>
      <c r="J35" s="22"/>
    </row>
    <row r="36" spans="1:10" x14ac:dyDescent="0.25">
      <c r="G36" s="22"/>
      <c r="J36" s="22"/>
    </row>
    <row r="37" spans="1:10" x14ac:dyDescent="0.25">
      <c r="G37" s="22"/>
      <c r="J37" s="22"/>
    </row>
    <row r="38" spans="1:10" x14ac:dyDescent="0.25">
      <c r="G38" s="22"/>
      <c r="J38" s="22"/>
    </row>
    <row r="39" spans="1:10" x14ac:dyDescent="0.25">
      <c r="G39" s="22"/>
      <c r="J39" s="22"/>
    </row>
    <row r="40" spans="1:10" x14ac:dyDescent="0.25">
      <c r="G40" s="22"/>
      <c r="J40" s="22"/>
    </row>
    <row r="41" spans="1:10" x14ac:dyDescent="0.25">
      <c r="G41" s="22"/>
      <c r="J41" s="22"/>
    </row>
    <row r="42" spans="1:10" x14ac:dyDescent="0.25">
      <c r="G42" s="22"/>
      <c r="J42" s="22"/>
    </row>
    <row r="43" spans="1:10" x14ac:dyDescent="0.25">
      <c r="G43" s="22"/>
      <c r="J43" s="22"/>
    </row>
    <row r="44" spans="1:10" x14ac:dyDescent="0.25">
      <c r="G44" s="22"/>
      <c r="J44" s="22"/>
    </row>
    <row r="45" spans="1:10" x14ac:dyDescent="0.25">
      <c r="G45" s="22"/>
      <c r="J45" s="22"/>
    </row>
    <row r="46" spans="1:10" x14ac:dyDescent="0.25">
      <c r="G46" s="22"/>
      <c r="J46" s="22"/>
    </row>
    <row r="47" spans="1:10" x14ac:dyDescent="0.25">
      <c r="G47" s="22"/>
      <c r="J47" s="22"/>
    </row>
    <row r="48" spans="1:10" x14ac:dyDescent="0.25">
      <c r="G48" s="22"/>
      <c r="H48" s="22"/>
      <c r="I48" s="22"/>
      <c r="J48" s="22"/>
    </row>
    <row r="49" spans="7:10" x14ac:dyDescent="0.25">
      <c r="G49" s="22"/>
      <c r="H49" s="22"/>
      <c r="I49" s="22"/>
      <c r="J49" s="22"/>
    </row>
    <row r="50" spans="7:10" x14ac:dyDescent="0.25">
      <c r="G50" s="22"/>
      <c r="H50" s="22"/>
      <c r="I50" s="22"/>
      <c r="J50" s="22"/>
    </row>
    <row r="51" spans="7:10" x14ac:dyDescent="0.25">
      <c r="G51" s="22"/>
      <c r="H51" s="22"/>
      <c r="I51" s="22"/>
      <c r="J51" s="22"/>
    </row>
    <row r="52" spans="7:10" x14ac:dyDescent="0.25">
      <c r="G52" s="22"/>
      <c r="H52" s="22"/>
      <c r="I52" s="22"/>
      <c r="J52" s="22"/>
    </row>
    <row r="53" spans="7:10" x14ac:dyDescent="0.25">
      <c r="G53" s="22"/>
      <c r="H53" s="22"/>
      <c r="I53" s="22"/>
      <c r="J53" s="22"/>
    </row>
    <row r="54" spans="7:10" x14ac:dyDescent="0.25">
      <c r="G54" s="22"/>
      <c r="H54" s="22"/>
      <c r="I54" s="22"/>
      <c r="J54" s="22"/>
    </row>
    <row r="55" spans="7:10" x14ac:dyDescent="0.25">
      <c r="G55" s="22"/>
      <c r="H55" s="22"/>
      <c r="I55" s="22"/>
      <c r="J55" s="22"/>
    </row>
    <row r="56" spans="7:10" x14ac:dyDescent="0.25">
      <c r="G56" s="22"/>
      <c r="H56" s="22"/>
      <c r="I56" s="22"/>
      <c r="J56" s="22"/>
    </row>
    <row r="57" spans="7:10" x14ac:dyDescent="0.25">
      <c r="G57" s="22"/>
      <c r="H57" s="22"/>
      <c r="I57" s="22"/>
      <c r="J57" s="22"/>
    </row>
    <row r="58" spans="7:10" x14ac:dyDescent="0.25">
      <c r="G58" s="22"/>
      <c r="H58" s="22"/>
      <c r="I58" s="22"/>
      <c r="J58" s="22"/>
    </row>
    <row r="59" spans="7:10" x14ac:dyDescent="0.25">
      <c r="G59" s="22"/>
      <c r="H59" s="22"/>
      <c r="I59" s="22"/>
      <c r="J59" s="22"/>
    </row>
    <row r="60" spans="7:10" x14ac:dyDescent="0.25">
      <c r="G60" s="22"/>
      <c r="H60" s="22"/>
      <c r="I60" s="22"/>
      <c r="J60" s="22"/>
    </row>
    <row r="61" spans="7:10" x14ac:dyDescent="0.25">
      <c r="G61" s="22"/>
      <c r="H61" s="22"/>
      <c r="I61" s="22"/>
      <c r="J61" s="22"/>
    </row>
    <row r="62" spans="7:10" x14ac:dyDescent="0.25">
      <c r="G62" s="22"/>
      <c r="H62" s="22"/>
      <c r="I62" s="22"/>
      <c r="J62" s="22"/>
    </row>
    <row r="63" spans="7:10" x14ac:dyDescent="0.25">
      <c r="G63" s="22"/>
      <c r="H63" s="22"/>
      <c r="I63" s="22"/>
      <c r="J63" s="22"/>
    </row>
    <row r="64" spans="7:10" x14ac:dyDescent="0.25">
      <c r="G64" s="22"/>
      <c r="H64" s="22"/>
      <c r="I64" s="22"/>
      <c r="J64" s="22"/>
    </row>
    <row r="65" spans="7:10" x14ac:dyDescent="0.25">
      <c r="G65" s="22"/>
      <c r="H65" s="22"/>
      <c r="I65" s="22"/>
      <c r="J65" s="22"/>
    </row>
    <row r="66" spans="7:10" x14ac:dyDescent="0.25">
      <c r="G66" s="22"/>
      <c r="H66" s="22"/>
      <c r="I66" s="22"/>
      <c r="J66" s="22"/>
    </row>
    <row r="67" spans="7:10" x14ac:dyDescent="0.25">
      <c r="G67" s="22"/>
      <c r="H67" s="22"/>
      <c r="I67" s="22"/>
      <c r="J67" s="22"/>
    </row>
    <row r="68" spans="7:10" x14ac:dyDescent="0.25">
      <c r="G68" s="22"/>
      <c r="H68" s="22"/>
      <c r="I68" s="22"/>
      <c r="J68" s="22"/>
    </row>
    <row r="69" spans="7:10" x14ac:dyDescent="0.25">
      <c r="G69" s="22"/>
      <c r="H69" s="22"/>
      <c r="I69" s="22"/>
      <c r="J69" s="22"/>
    </row>
    <row r="70" spans="7:10" x14ac:dyDescent="0.25">
      <c r="G70" s="22"/>
      <c r="H70" s="22"/>
      <c r="I70" s="22"/>
      <c r="J70" s="22"/>
    </row>
    <row r="71" spans="7:10" x14ac:dyDescent="0.25">
      <c r="G71" s="22"/>
      <c r="H71" s="22"/>
      <c r="I71" s="22"/>
      <c r="J71" s="22"/>
    </row>
    <row r="72" spans="7:10" x14ac:dyDescent="0.25">
      <c r="G72" s="22"/>
      <c r="H72" s="22"/>
      <c r="I72" s="22"/>
      <c r="J72" s="22"/>
    </row>
    <row r="73" spans="7:10" x14ac:dyDescent="0.25">
      <c r="G73" s="22"/>
      <c r="H73" s="22"/>
      <c r="I73" s="22"/>
      <c r="J73" s="22"/>
    </row>
    <row r="74" spans="7:10" x14ac:dyDescent="0.25">
      <c r="G74" s="22"/>
      <c r="H74" s="22"/>
      <c r="I74" s="22"/>
      <c r="J74" s="22"/>
    </row>
    <row r="75" spans="7:10" x14ac:dyDescent="0.25">
      <c r="G75" s="22"/>
      <c r="H75" s="22"/>
      <c r="I75" s="22"/>
      <c r="J75" s="22"/>
    </row>
    <row r="76" spans="7:10" x14ac:dyDescent="0.25">
      <c r="G76" s="22"/>
      <c r="H76" s="22"/>
      <c r="I76" s="22"/>
      <c r="J76" s="22"/>
    </row>
    <row r="77" spans="7:10" x14ac:dyDescent="0.25">
      <c r="G77" s="22"/>
      <c r="H77" s="22"/>
      <c r="I77" s="22"/>
      <c r="J77" s="22"/>
    </row>
    <row r="78" spans="7:10" x14ac:dyDescent="0.25">
      <c r="G78" s="22"/>
      <c r="H78" s="22"/>
      <c r="I78" s="22"/>
      <c r="J78" s="22"/>
    </row>
    <row r="79" spans="7:10" x14ac:dyDescent="0.25">
      <c r="G79" s="22"/>
      <c r="H79" s="22"/>
      <c r="I79" s="22"/>
      <c r="J79" s="22"/>
    </row>
    <row r="80" spans="7:10" x14ac:dyDescent="0.25">
      <c r="G80" s="22"/>
      <c r="H80" s="22"/>
      <c r="I80" s="22"/>
      <c r="J80" s="22"/>
    </row>
    <row r="81" spans="7:10" x14ac:dyDescent="0.25">
      <c r="G81" s="22"/>
      <c r="H81" s="22"/>
      <c r="I81" s="22"/>
      <c r="J81" s="22"/>
    </row>
    <row r="82" spans="7:10" x14ac:dyDescent="0.25">
      <c r="G82" s="22"/>
      <c r="H82" s="22"/>
      <c r="I82" s="22"/>
      <c r="J82" s="22"/>
    </row>
    <row r="83" spans="7:10" x14ac:dyDescent="0.25">
      <c r="G83" s="22"/>
      <c r="H83" s="22"/>
      <c r="I83" s="22"/>
      <c r="J83" s="22"/>
    </row>
    <row r="84" spans="7:10" x14ac:dyDescent="0.25">
      <c r="G84" s="22"/>
      <c r="H84" s="22"/>
      <c r="I84" s="22"/>
      <c r="J84" s="22"/>
    </row>
    <row r="85" spans="7:10" x14ac:dyDescent="0.25">
      <c r="G85" s="22"/>
      <c r="H85" s="22"/>
      <c r="I85" s="22"/>
      <c r="J85" s="22"/>
    </row>
    <row r="86" spans="7:10" x14ac:dyDescent="0.25">
      <c r="G86" s="22"/>
      <c r="H86" s="22"/>
      <c r="I86" s="22"/>
      <c r="J86" s="22"/>
    </row>
    <row r="87" spans="7:10" x14ac:dyDescent="0.25">
      <c r="G87" s="22"/>
      <c r="H87" s="22"/>
      <c r="I87" s="22"/>
      <c r="J87" s="22"/>
    </row>
    <row r="88" spans="7:10" x14ac:dyDescent="0.25">
      <c r="G88" s="22"/>
      <c r="H88" s="22"/>
      <c r="I88" s="22"/>
      <c r="J88" s="22"/>
    </row>
    <row r="89" spans="7:10" x14ac:dyDescent="0.25">
      <c r="G89" s="22"/>
      <c r="H89" s="22"/>
      <c r="I89" s="22"/>
      <c r="J89" s="22"/>
    </row>
    <row r="90" spans="7:10" x14ac:dyDescent="0.25">
      <c r="G90" s="22"/>
      <c r="H90" s="22"/>
      <c r="I90" s="22"/>
      <c r="J90" s="22"/>
    </row>
    <row r="91" spans="7:10" x14ac:dyDescent="0.25">
      <c r="G91" s="22"/>
      <c r="H91" s="22"/>
      <c r="I91" s="22"/>
      <c r="J91" s="22"/>
    </row>
    <row r="92" spans="7:10" x14ac:dyDescent="0.25">
      <c r="G92" s="22"/>
      <c r="H92" s="22"/>
      <c r="I92" s="22"/>
      <c r="J92" s="22"/>
    </row>
    <row r="93" spans="7:10" x14ac:dyDescent="0.25">
      <c r="G93" s="22"/>
      <c r="H93" s="22"/>
      <c r="I93" s="22"/>
      <c r="J93" s="22"/>
    </row>
    <row r="94" spans="7:10" x14ac:dyDescent="0.25">
      <c r="G94" s="22"/>
      <c r="H94" s="22"/>
      <c r="I94" s="22"/>
      <c r="J94" s="22"/>
    </row>
    <row r="95" spans="7:10" x14ac:dyDescent="0.25">
      <c r="G95" s="22"/>
      <c r="H95" s="22"/>
      <c r="I95" s="22"/>
      <c r="J95" s="22"/>
    </row>
    <row r="96" spans="7:10" x14ac:dyDescent="0.25">
      <c r="G96" s="22"/>
      <c r="H96" s="22"/>
      <c r="I96" s="22"/>
      <c r="J96" s="22"/>
    </row>
    <row r="97" spans="7:10" x14ac:dyDescent="0.25">
      <c r="G97" s="22"/>
      <c r="H97" s="22"/>
      <c r="I97" s="22"/>
      <c r="J97" s="22"/>
    </row>
    <row r="98" spans="7:10" x14ac:dyDescent="0.25">
      <c r="G98" s="22"/>
      <c r="H98" s="22"/>
      <c r="I98" s="22"/>
      <c r="J98" s="22"/>
    </row>
    <row r="99" spans="7:10" x14ac:dyDescent="0.25">
      <c r="G99" s="22"/>
      <c r="H99" s="22"/>
      <c r="I99" s="22"/>
      <c r="J99" s="22"/>
    </row>
    <row r="100" spans="7:10" x14ac:dyDescent="0.25">
      <c r="G100" s="22"/>
      <c r="H100" s="22"/>
      <c r="I100" s="22"/>
      <c r="J100" s="22"/>
    </row>
    <row r="101" spans="7:10" x14ac:dyDescent="0.25">
      <c r="G101" s="22"/>
      <c r="H101" s="22"/>
      <c r="I101" s="22"/>
      <c r="J101" s="22"/>
    </row>
    <row r="102" spans="7:10" x14ac:dyDescent="0.25">
      <c r="G102" s="22"/>
      <c r="H102" s="22"/>
      <c r="I102" s="22"/>
      <c r="J102" s="22"/>
    </row>
    <row r="103" spans="7:10" x14ac:dyDescent="0.25">
      <c r="G103" s="22"/>
      <c r="H103" s="22"/>
      <c r="I103" s="22"/>
      <c r="J103" s="22"/>
    </row>
    <row r="104" spans="7:10" x14ac:dyDescent="0.25">
      <c r="G104" s="22"/>
      <c r="H104" s="22"/>
      <c r="I104" s="22"/>
      <c r="J104" s="22"/>
    </row>
    <row r="105" spans="7:10" x14ac:dyDescent="0.25">
      <c r="G105" s="22"/>
      <c r="H105" s="22"/>
      <c r="I105" s="22"/>
      <c r="J105" s="22"/>
    </row>
    <row r="106" spans="7:10" x14ac:dyDescent="0.25">
      <c r="G106" s="22"/>
      <c r="H106" s="22"/>
      <c r="I106" s="22"/>
      <c r="J106" s="22"/>
    </row>
    <row r="107" spans="7:10" x14ac:dyDescent="0.25">
      <c r="G107" s="22"/>
      <c r="H107" s="22"/>
      <c r="I107" s="22"/>
      <c r="J107" s="22"/>
    </row>
    <row r="108" spans="7:10" x14ac:dyDescent="0.25">
      <c r="G108" s="22"/>
      <c r="H108" s="22"/>
      <c r="I108" s="22"/>
      <c r="J108" s="22"/>
    </row>
    <row r="109" spans="7:10" x14ac:dyDescent="0.25">
      <c r="G109" s="22"/>
      <c r="H109" s="22"/>
      <c r="I109" s="22"/>
      <c r="J109" s="22"/>
    </row>
    <row r="110" spans="7:10" x14ac:dyDescent="0.25">
      <c r="G110" s="22"/>
      <c r="H110" s="22"/>
      <c r="I110" s="22"/>
      <c r="J110" s="22"/>
    </row>
    <row r="111" spans="7:10" x14ac:dyDescent="0.25">
      <c r="G111" s="22"/>
      <c r="H111" s="22"/>
      <c r="I111" s="22"/>
      <c r="J111" s="22"/>
    </row>
    <row r="112" spans="7:10" x14ac:dyDescent="0.25">
      <c r="G112" s="22"/>
      <c r="H112" s="22"/>
      <c r="I112" s="22"/>
      <c r="J112" s="22"/>
    </row>
    <row r="113" spans="7:10" x14ac:dyDescent="0.25">
      <c r="G113" s="22"/>
      <c r="H113" s="22"/>
      <c r="I113" s="22"/>
      <c r="J113" s="22"/>
    </row>
    <row r="114" spans="7:10" x14ac:dyDescent="0.25">
      <c r="G114" s="22"/>
      <c r="H114" s="22"/>
      <c r="I114" s="22"/>
      <c r="J114" s="22"/>
    </row>
    <row r="115" spans="7:10" x14ac:dyDescent="0.25">
      <c r="G115" s="22"/>
      <c r="H115" s="22"/>
      <c r="I115" s="22"/>
      <c r="J115" s="22"/>
    </row>
    <row r="116" spans="7:10" x14ac:dyDescent="0.25">
      <c r="G116" s="22"/>
      <c r="H116" s="22"/>
      <c r="I116" s="22"/>
      <c r="J116" s="22"/>
    </row>
    <row r="117" spans="7:10" x14ac:dyDescent="0.25">
      <c r="G117" s="22"/>
      <c r="H117" s="22"/>
      <c r="I117" s="22"/>
      <c r="J117" s="22"/>
    </row>
    <row r="118" spans="7:10" x14ac:dyDescent="0.25">
      <c r="G118" s="22"/>
      <c r="H118" s="22"/>
      <c r="I118" s="22"/>
      <c r="J118" s="22"/>
    </row>
    <row r="119" spans="7:10" x14ac:dyDescent="0.25">
      <c r="G119" s="22"/>
      <c r="H119" s="22"/>
      <c r="I119" s="22"/>
      <c r="J119" s="22"/>
    </row>
    <row r="120" spans="7:10" x14ac:dyDescent="0.25">
      <c r="G120" s="22"/>
      <c r="H120" s="22"/>
      <c r="I120" s="22"/>
      <c r="J120" s="22"/>
    </row>
    <row r="121" spans="7:10" x14ac:dyDescent="0.25">
      <c r="G121" s="22"/>
      <c r="H121" s="22"/>
      <c r="I121" s="22"/>
      <c r="J121" s="22"/>
    </row>
    <row r="122" spans="7:10" x14ac:dyDescent="0.25">
      <c r="G122" s="22"/>
      <c r="H122" s="22"/>
      <c r="I122" s="22"/>
      <c r="J122" s="22"/>
    </row>
    <row r="123" spans="7:10" x14ac:dyDescent="0.25">
      <c r="G123" s="22"/>
      <c r="H123" s="22"/>
      <c r="I123" s="22"/>
      <c r="J123" s="22"/>
    </row>
    <row r="124" spans="7:10" x14ac:dyDescent="0.25">
      <c r="G124" s="22"/>
      <c r="H124" s="22"/>
      <c r="I124" s="22"/>
      <c r="J124" s="22"/>
    </row>
    <row r="125" spans="7:10" x14ac:dyDescent="0.25">
      <c r="G125" s="22"/>
      <c r="H125" s="22"/>
      <c r="I125" s="22"/>
      <c r="J125" s="22"/>
    </row>
    <row r="126" spans="7:10" x14ac:dyDescent="0.25">
      <c r="G126" s="22"/>
      <c r="H126" s="22"/>
      <c r="I126" s="22"/>
      <c r="J126" s="22"/>
    </row>
    <row r="127" spans="7:10" x14ac:dyDescent="0.25">
      <c r="G127" s="22"/>
      <c r="H127" s="22"/>
      <c r="I127" s="22"/>
      <c r="J127" s="22"/>
    </row>
    <row r="128" spans="7:10" x14ac:dyDescent="0.25">
      <c r="G128" s="22"/>
      <c r="H128" s="22"/>
      <c r="I128" s="22"/>
      <c r="J128" s="22"/>
    </row>
    <row r="129" spans="7:10" x14ac:dyDescent="0.25">
      <c r="G129" s="22"/>
      <c r="H129" s="22"/>
      <c r="I129" s="22"/>
      <c r="J129" s="22"/>
    </row>
    <row r="130" spans="7:10" x14ac:dyDescent="0.25">
      <c r="G130" s="23"/>
      <c r="H130" s="23"/>
      <c r="I130" s="23"/>
      <c r="J130" s="23"/>
    </row>
    <row r="131" spans="7:10" x14ac:dyDescent="0.25">
      <c r="G131" s="23"/>
      <c r="H131" s="23"/>
      <c r="I131" s="23"/>
      <c r="J131" s="23"/>
    </row>
    <row r="132" spans="7:10" x14ac:dyDescent="0.25">
      <c r="G132" s="23"/>
      <c r="H132" s="23"/>
      <c r="I132" s="23"/>
      <c r="J132" s="23"/>
    </row>
    <row r="133" spans="7:10" x14ac:dyDescent="0.25">
      <c r="G133" s="23"/>
      <c r="H133" s="23"/>
      <c r="I133" s="23"/>
      <c r="J133" s="23"/>
    </row>
    <row r="134" spans="7:10" x14ac:dyDescent="0.25">
      <c r="G134" s="23"/>
      <c r="H134" s="23"/>
      <c r="I134" s="23"/>
      <c r="J134" s="23"/>
    </row>
    <row r="135" spans="7:10" x14ac:dyDescent="0.25">
      <c r="G135" s="23"/>
      <c r="H135" s="23"/>
      <c r="I135" s="23"/>
      <c r="J135" s="23"/>
    </row>
    <row r="136" spans="7:10" x14ac:dyDescent="0.25">
      <c r="G136" s="23"/>
      <c r="H136" s="23"/>
      <c r="I136" s="23"/>
      <c r="J136" s="23"/>
    </row>
    <row r="137" spans="7:10" x14ac:dyDescent="0.25">
      <c r="G137" s="23"/>
      <c r="H137" s="23"/>
      <c r="I137" s="23"/>
      <c r="J137" s="23"/>
    </row>
    <row r="138" spans="7:10" x14ac:dyDescent="0.25">
      <c r="G138" s="23"/>
      <c r="H138" s="23"/>
      <c r="I138" s="23"/>
      <c r="J138" s="23"/>
    </row>
    <row r="139" spans="7:10" x14ac:dyDescent="0.25">
      <c r="G139" s="23"/>
      <c r="H139" s="23"/>
      <c r="I139" s="23"/>
      <c r="J139" s="23"/>
    </row>
    <row r="140" spans="7:10" x14ac:dyDescent="0.25">
      <c r="G140" s="23"/>
      <c r="H140" s="23"/>
      <c r="I140" s="23"/>
      <c r="J140" s="23"/>
    </row>
    <row r="141" spans="7:10" x14ac:dyDescent="0.25">
      <c r="G141" s="23"/>
      <c r="H141" s="23"/>
      <c r="I141" s="23"/>
      <c r="J141" s="23"/>
    </row>
    <row r="142" spans="7:10" x14ac:dyDescent="0.25">
      <c r="G142" s="23"/>
      <c r="H142" s="23"/>
      <c r="I142" s="23"/>
      <c r="J142" s="23"/>
    </row>
    <row r="143" spans="7:10" x14ac:dyDescent="0.25">
      <c r="G143" s="23"/>
      <c r="H143" s="23"/>
      <c r="I143" s="23"/>
      <c r="J143" s="23"/>
    </row>
    <row r="144" spans="7:10" x14ac:dyDescent="0.25">
      <c r="G144" s="23"/>
      <c r="H144" s="23"/>
      <c r="I144" s="23"/>
      <c r="J144" s="23"/>
    </row>
    <row r="145" spans="7:10" x14ac:dyDescent="0.25">
      <c r="G145" s="23"/>
      <c r="H145" s="23"/>
      <c r="I145" s="23"/>
      <c r="J145" s="23"/>
    </row>
    <row r="146" spans="7:10" x14ac:dyDescent="0.25">
      <c r="G146" s="23"/>
      <c r="H146" s="23"/>
      <c r="I146" s="23"/>
      <c r="J146" s="23"/>
    </row>
    <row r="147" spans="7:10" x14ac:dyDescent="0.25">
      <c r="G147" s="23"/>
      <c r="H147" s="23"/>
      <c r="I147" s="23"/>
      <c r="J147" s="23"/>
    </row>
    <row r="148" spans="7:10" x14ac:dyDescent="0.25">
      <c r="G148" s="23"/>
      <c r="H148" s="23"/>
      <c r="I148" s="23"/>
      <c r="J148" s="23"/>
    </row>
    <row r="159" spans="7:10" x14ac:dyDescent="0.25">
      <c r="G159" s="23"/>
      <c r="H159" s="23"/>
      <c r="I159" s="23"/>
      <c r="J159" s="23"/>
    </row>
    <row r="160" spans="7:10" x14ac:dyDescent="0.25">
      <c r="G160" s="23"/>
      <c r="H160" s="23"/>
      <c r="I160" s="23"/>
      <c r="J160" s="23"/>
    </row>
    <row r="161" spans="7:10" x14ac:dyDescent="0.25">
      <c r="G161" s="23"/>
      <c r="H161" s="23"/>
      <c r="I161" s="23"/>
      <c r="J161" s="23"/>
    </row>
    <row r="162" spans="7:10" x14ac:dyDescent="0.25">
      <c r="G162" s="23"/>
      <c r="H162" s="23"/>
      <c r="I162" s="23"/>
      <c r="J162" s="23"/>
    </row>
    <row r="163" spans="7:10" x14ac:dyDescent="0.25">
      <c r="G163" s="23"/>
      <c r="H163" s="23"/>
      <c r="I163" s="23"/>
      <c r="J163" s="23"/>
    </row>
    <row r="164" spans="7:10" x14ac:dyDescent="0.25">
      <c r="G164" s="23"/>
      <c r="H164" s="23"/>
      <c r="I164" s="23"/>
      <c r="J164" s="23"/>
    </row>
    <row r="165" spans="7:10" x14ac:dyDescent="0.25">
      <c r="G165" s="23"/>
      <c r="H165" s="23"/>
      <c r="I165" s="23"/>
      <c r="J165" s="23"/>
    </row>
    <row r="166" spans="7:10" x14ac:dyDescent="0.25">
      <c r="G166" s="23"/>
      <c r="H166" s="23"/>
      <c r="I166" s="23"/>
      <c r="J166" s="23"/>
    </row>
    <row r="167" spans="7:10" x14ac:dyDescent="0.25">
      <c r="G167" s="23"/>
      <c r="H167" s="23"/>
      <c r="I167" s="23"/>
      <c r="J167" s="23"/>
    </row>
    <row r="168" spans="7:10" x14ac:dyDescent="0.25">
      <c r="G168" s="23"/>
      <c r="H168" s="23"/>
      <c r="I168" s="23"/>
      <c r="J168" s="23"/>
    </row>
    <row r="179" spans="1:10" x14ac:dyDescent="0.25">
      <c r="A179" s="10"/>
      <c r="B179" s="10"/>
      <c r="C179" s="10"/>
      <c r="D179" s="10"/>
      <c r="E179" s="10"/>
      <c r="F179" s="10"/>
      <c r="G179" s="10"/>
      <c r="H179" s="10"/>
      <c r="I179" s="10"/>
      <c r="J179" s="10"/>
    </row>
    <row r="180" spans="1:10" x14ac:dyDescent="0.25">
      <c r="G180" s="25"/>
      <c r="H180" s="25"/>
      <c r="I180" s="25"/>
      <c r="J180" s="25"/>
    </row>
    <row r="181" spans="1:10" x14ac:dyDescent="0.25">
      <c r="G181" s="25"/>
      <c r="H181" s="25"/>
      <c r="I181" s="25"/>
      <c r="J181" s="25"/>
    </row>
    <row r="182" spans="1:10" x14ac:dyDescent="0.25">
      <c r="G182" s="25"/>
      <c r="H182" s="25"/>
      <c r="I182" s="25"/>
      <c r="J182" s="25"/>
    </row>
    <row r="183" spans="1:10" x14ac:dyDescent="0.25">
      <c r="G183" s="25"/>
      <c r="H183" s="25"/>
      <c r="I183" s="25"/>
      <c r="J183" s="25"/>
    </row>
    <row r="184" spans="1:10" x14ac:dyDescent="0.25">
      <c r="G184" s="25"/>
      <c r="H184" s="25"/>
      <c r="I184" s="25"/>
      <c r="J184" s="25"/>
    </row>
    <row r="185" spans="1:10" x14ac:dyDescent="0.25">
      <c r="G185" s="25"/>
      <c r="H185" s="25"/>
      <c r="I185" s="25"/>
      <c r="J185" s="25"/>
    </row>
    <row r="186" spans="1:10" x14ac:dyDescent="0.25">
      <c r="G186" s="25"/>
      <c r="H186" s="25"/>
      <c r="I186" s="25"/>
      <c r="J186" s="25"/>
    </row>
    <row r="187" spans="1:10" x14ac:dyDescent="0.25">
      <c r="G187" s="25"/>
      <c r="H187" s="25"/>
      <c r="I187" s="25"/>
      <c r="J187" s="25"/>
    </row>
    <row r="188" spans="1:10" x14ac:dyDescent="0.25">
      <c r="G188" s="25"/>
      <c r="H188" s="25"/>
      <c r="I188" s="25"/>
      <c r="J188" s="25"/>
    </row>
    <row r="189" spans="1:10" x14ac:dyDescent="0.25">
      <c r="G189" s="25"/>
      <c r="H189" s="25"/>
      <c r="I189" s="25"/>
      <c r="J189" s="25"/>
    </row>
    <row r="190" spans="1:10" x14ac:dyDescent="0.25">
      <c r="G190" s="25"/>
      <c r="H190" s="25"/>
      <c r="I190" s="25"/>
      <c r="J190" s="25"/>
    </row>
    <row r="191" spans="1:10" x14ac:dyDescent="0.25">
      <c r="G191" s="25"/>
      <c r="H191" s="25"/>
      <c r="I191" s="25"/>
      <c r="J191" s="25"/>
    </row>
    <row r="192" spans="1:10" x14ac:dyDescent="0.25">
      <c r="G192" s="25"/>
      <c r="H192" s="25"/>
      <c r="I192" s="25"/>
      <c r="J192" s="25"/>
    </row>
    <row r="193" spans="7:10" x14ac:dyDescent="0.25">
      <c r="G193" s="25"/>
      <c r="H193" s="25"/>
      <c r="I193" s="25"/>
      <c r="J193" s="25"/>
    </row>
    <row r="194" spans="7:10" x14ac:dyDescent="0.25">
      <c r="G194" s="25"/>
      <c r="H194" s="25"/>
      <c r="I194" s="25"/>
      <c r="J194" s="25"/>
    </row>
    <row r="195" spans="7:10" x14ac:dyDescent="0.25">
      <c r="G195" s="25"/>
      <c r="H195" s="25"/>
      <c r="I195" s="25"/>
      <c r="J195" s="25"/>
    </row>
    <row r="196" spans="7:10" x14ac:dyDescent="0.25">
      <c r="G196" s="25"/>
      <c r="H196" s="25"/>
      <c r="I196" s="25"/>
      <c r="J196" s="25"/>
    </row>
    <row r="197" spans="7:10" x14ac:dyDescent="0.25">
      <c r="G197" s="25"/>
      <c r="H197" s="25"/>
      <c r="I197" s="25"/>
      <c r="J197" s="25"/>
    </row>
    <row r="198" spans="7:10" x14ac:dyDescent="0.25">
      <c r="G198" s="25"/>
      <c r="H198" s="25"/>
      <c r="I198" s="25"/>
      <c r="J198" s="25"/>
    </row>
    <row r="199" spans="7:10" x14ac:dyDescent="0.25">
      <c r="G199" s="25"/>
      <c r="H199" s="25"/>
      <c r="I199" s="25"/>
      <c r="J199" s="25"/>
    </row>
    <row r="200" spans="7:10" x14ac:dyDescent="0.25">
      <c r="G200" s="25"/>
      <c r="H200" s="25"/>
      <c r="I200" s="25"/>
      <c r="J200" s="25"/>
    </row>
    <row r="201" spans="7:10" x14ac:dyDescent="0.25">
      <c r="G201" s="25"/>
      <c r="H201" s="25"/>
      <c r="I201" s="25"/>
      <c r="J201" s="25"/>
    </row>
    <row r="202" spans="7:10" x14ac:dyDescent="0.25">
      <c r="G202" s="25"/>
      <c r="H202" s="25"/>
      <c r="I202" s="25"/>
      <c r="J202" s="25"/>
    </row>
    <row r="203" spans="7:10" x14ac:dyDescent="0.25">
      <c r="G203" s="25"/>
      <c r="H203" s="25"/>
      <c r="I203" s="25"/>
      <c r="J203" s="25"/>
    </row>
    <row r="204" spans="7:10" x14ac:dyDescent="0.25">
      <c r="G204" s="25"/>
      <c r="H204" s="25"/>
      <c r="I204" s="25"/>
      <c r="J204" s="25"/>
    </row>
    <row r="205" spans="7:10" x14ac:dyDescent="0.25">
      <c r="G205" s="25"/>
      <c r="H205" s="25"/>
      <c r="I205" s="25"/>
      <c r="J205" s="25"/>
    </row>
    <row r="206" spans="7:10" x14ac:dyDescent="0.25">
      <c r="G206" s="25"/>
      <c r="H206" s="25"/>
      <c r="I206" s="25"/>
      <c r="J206" s="25"/>
    </row>
    <row r="207" spans="7:10" x14ac:dyDescent="0.25">
      <c r="G207" s="25"/>
      <c r="H207" s="25"/>
      <c r="I207" s="25"/>
      <c r="J207" s="25"/>
    </row>
    <row r="208" spans="7:10" x14ac:dyDescent="0.25">
      <c r="G208" s="25"/>
      <c r="H208" s="25"/>
      <c r="I208" s="25"/>
      <c r="J208" s="25"/>
    </row>
    <row r="209" spans="7:10" x14ac:dyDescent="0.25">
      <c r="G209" s="25"/>
      <c r="H209" s="25"/>
      <c r="I209" s="25"/>
      <c r="J209" s="25"/>
    </row>
    <row r="210" spans="7:10" x14ac:dyDescent="0.25">
      <c r="G210" s="25"/>
      <c r="H210" s="25"/>
      <c r="I210" s="25"/>
      <c r="J210" s="25"/>
    </row>
    <row r="211" spans="7:10" x14ac:dyDescent="0.25">
      <c r="G211" s="25"/>
      <c r="H211" s="25"/>
      <c r="I211" s="25"/>
      <c r="J211" s="25"/>
    </row>
    <row r="212" spans="7:10" x14ac:dyDescent="0.25">
      <c r="G212" s="25"/>
      <c r="H212" s="25"/>
      <c r="I212" s="25"/>
      <c r="J212" s="25"/>
    </row>
    <row r="213" spans="7:10" x14ac:dyDescent="0.25">
      <c r="G213" s="25"/>
      <c r="H213" s="25"/>
      <c r="I213" s="25"/>
      <c r="J213" s="25"/>
    </row>
    <row r="214" spans="7:10" x14ac:dyDescent="0.25">
      <c r="G214" s="25"/>
      <c r="H214" s="25"/>
      <c r="I214" s="25"/>
      <c r="J214" s="25"/>
    </row>
    <row r="215" spans="7:10" x14ac:dyDescent="0.25">
      <c r="G215" s="25"/>
      <c r="H215" s="25"/>
      <c r="I215" s="25"/>
      <c r="J215" s="25"/>
    </row>
    <row r="216" spans="7:10" x14ac:dyDescent="0.25">
      <c r="G216" s="25"/>
      <c r="H216" s="25"/>
      <c r="I216" s="25"/>
      <c r="J216" s="25"/>
    </row>
    <row r="217" spans="7:10" x14ac:dyDescent="0.25">
      <c r="G217" s="25"/>
      <c r="H217" s="25"/>
      <c r="I217" s="25"/>
      <c r="J217" s="25"/>
    </row>
    <row r="218" spans="7:10" x14ac:dyDescent="0.25">
      <c r="G218" s="25"/>
      <c r="H218" s="25"/>
      <c r="I218" s="25"/>
      <c r="J218" s="25"/>
    </row>
    <row r="219" spans="7:10" x14ac:dyDescent="0.25">
      <c r="G219" s="25"/>
      <c r="H219" s="25"/>
      <c r="I219" s="25"/>
      <c r="J219" s="25"/>
    </row>
    <row r="240" spans="1:8" x14ac:dyDescent="0.25">
      <c r="A240" s="10"/>
      <c r="B240" s="10"/>
      <c r="C240" s="10"/>
      <c r="D240" s="10"/>
      <c r="E240" s="10"/>
      <c r="F240" s="10"/>
      <c r="G240" s="10"/>
      <c r="H240" s="22"/>
    </row>
    <row r="241" spans="1:10" x14ac:dyDescent="0.25">
      <c r="E241" s="25"/>
      <c r="H241" s="22"/>
    </row>
    <row r="242" spans="1:10" x14ac:dyDescent="0.25">
      <c r="E242" s="25"/>
      <c r="H242" s="22"/>
    </row>
    <row r="243" spans="1:10" x14ac:dyDescent="0.25">
      <c r="E243" s="25"/>
      <c r="H243" s="22"/>
    </row>
    <row r="244" spans="1:10" x14ac:dyDescent="0.25">
      <c r="E244" s="25"/>
      <c r="H244" s="22"/>
    </row>
    <row r="245" spans="1:10" x14ac:dyDescent="0.25">
      <c r="E245" s="25"/>
      <c r="H245" s="22"/>
    </row>
    <row r="246" spans="1:10" x14ac:dyDescent="0.25">
      <c r="E246" s="25"/>
    </row>
    <row r="247" spans="1:10" x14ac:dyDescent="0.25">
      <c r="E247" s="25"/>
      <c r="H247" s="22"/>
    </row>
    <row r="248" spans="1:10" x14ac:dyDescent="0.25">
      <c r="E248" s="25"/>
    </row>
    <row r="249" spans="1:10" x14ac:dyDescent="0.25">
      <c r="E249" s="25"/>
    </row>
    <row r="250" spans="1:10" x14ac:dyDescent="0.25">
      <c r="E250" s="25"/>
    </row>
    <row r="251" spans="1:10" x14ac:dyDescent="0.25">
      <c r="A251" s="10"/>
      <c r="B251" s="10"/>
      <c r="C251" s="10"/>
      <c r="D251" s="10"/>
      <c r="E251" s="10"/>
      <c r="F251" s="10"/>
      <c r="G251" s="10"/>
      <c r="H251" s="10"/>
      <c r="I251" s="10"/>
      <c r="J251" s="10"/>
    </row>
    <row r="252" spans="1:10" x14ac:dyDescent="0.25">
      <c r="G252"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7"/>
  <sheetViews>
    <sheetView workbookViewId="0">
      <pane xSplit="3" ySplit="2" topLeftCell="D70" activePane="bottomRight" state="frozen"/>
      <selection pane="topRight" activeCell="D1" sqref="D1"/>
      <selection pane="bottomLeft" activeCell="A3" sqref="A3"/>
      <selection pane="bottomRight" activeCell="C79" sqref="C79"/>
    </sheetView>
  </sheetViews>
  <sheetFormatPr defaultRowHeight="12.75" x14ac:dyDescent="0.2"/>
  <cols>
    <col min="3" max="3" width="41.5703125" customWidth="1"/>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71</v>
      </c>
      <c r="B2" s="3" t="s">
        <v>72</v>
      </c>
      <c r="C2" s="3" t="s">
        <v>73</v>
      </c>
      <c r="D2" s="3" t="s">
        <v>74</v>
      </c>
      <c r="E2" s="3" t="s">
        <v>75</v>
      </c>
    </row>
    <row r="3" spans="1:5" ht="13.5" x14ac:dyDescent="0.25">
      <c r="A3" s="2">
        <v>1</v>
      </c>
      <c r="B3" s="2">
        <v>1</v>
      </c>
      <c r="C3" s="2" t="s">
        <v>2</v>
      </c>
      <c r="D3" s="2" t="s">
        <v>2</v>
      </c>
      <c r="E3" s="2" t="s">
        <v>2</v>
      </c>
    </row>
    <row r="4" spans="1:5" ht="13.5" x14ac:dyDescent="0.25">
      <c r="A4" s="2">
        <v>2</v>
      </c>
      <c r="B4" s="2">
        <v>1</v>
      </c>
      <c r="C4" s="2" t="s">
        <v>3</v>
      </c>
      <c r="D4" s="2" t="s">
        <v>3</v>
      </c>
      <c r="E4" s="2" t="s">
        <v>3</v>
      </c>
    </row>
    <row r="5" spans="1:5" ht="13.5" x14ac:dyDescent="0.25">
      <c r="A5" s="2">
        <v>3</v>
      </c>
      <c r="B5" s="2">
        <v>1</v>
      </c>
      <c r="C5" s="2" t="s">
        <v>4</v>
      </c>
      <c r="D5" s="2" t="s">
        <v>4</v>
      </c>
      <c r="E5" s="2" t="s">
        <v>4</v>
      </c>
    </row>
    <row r="6" spans="1:5" ht="13.5" x14ac:dyDescent="0.25">
      <c r="A6" s="2">
        <v>4</v>
      </c>
      <c r="B6" s="2">
        <v>1</v>
      </c>
      <c r="C6" s="2" t="s">
        <v>5</v>
      </c>
      <c r="D6" s="2" t="s">
        <v>5</v>
      </c>
      <c r="E6" s="2" t="s">
        <v>5</v>
      </c>
    </row>
    <row r="7" spans="1:5" ht="13.5" x14ac:dyDescent="0.25">
      <c r="A7" s="2">
        <v>5</v>
      </c>
      <c r="B7" s="2">
        <v>1</v>
      </c>
      <c r="C7" s="2" t="s">
        <v>6</v>
      </c>
      <c r="D7" s="2" t="s">
        <v>6</v>
      </c>
      <c r="E7" s="2" t="s">
        <v>6</v>
      </c>
    </row>
    <row r="8" spans="1:5" ht="13.5" x14ac:dyDescent="0.25">
      <c r="A8" s="2">
        <v>6</v>
      </c>
      <c r="B8" s="2">
        <v>1</v>
      </c>
      <c r="C8" s="2" t="s">
        <v>7</v>
      </c>
      <c r="D8" s="2" t="s">
        <v>7</v>
      </c>
      <c r="E8" s="2" t="s">
        <v>7</v>
      </c>
    </row>
    <row r="9" spans="1:5" ht="13.5" x14ac:dyDescent="0.25">
      <c r="A9" s="2">
        <v>7</v>
      </c>
      <c r="B9" s="2">
        <v>1</v>
      </c>
      <c r="C9" s="2" t="s">
        <v>8</v>
      </c>
      <c r="D9" s="2" t="s">
        <v>8</v>
      </c>
      <c r="E9" s="2" t="s">
        <v>8</v>
      </c>
    </row>
    <row r="10" spans="1:5" ht="13.5" x14ac:dyDescent="0.25">
      <c r="A10" s="2">
        <v>8</v>
      </c>
      <c r="B10" s="2">
        <v>1</v>
      </c>
      <c r="C10" s="2" t="s">
        <v>9</v>
      </c>
      <c r="D10" s="2" t="s">
        <v>9</v>
      </c>
      <c r="E10" s="2" t="s">
        <v>9</v>
      </c>
    </row>
    <row r="11" spans="1:5" ht="13.5" x14ac:dyDescent="0.25">
      <c r="A11" s="2">
        <v>9</v>
      </c>
      <c r="B11" s="2">
        <v>1</v>
      </c>
      <c r="C11" s="2" t="s">
        <v>10</v>
      </c>
      <c r="D11" s="2" t="s">
        <v>10</v>
      </c>
      <c r="E11" s="2" t="s">
        <v>10</v>
      </c>
    </row>
    <row r="12" spans="1:5" ht="13.5" x14ac:dyDescent="0.25">
      <c r="A12" s="2">
        <v>10</v>
      </c>
      <c r="B12" s="2">
        <v>1</v>
      </c>
      <c r="C12" s="2" t="s">
        <v>11</v>
      </c>
      <c r="D12" s="2" t="s">
        <v>11</v>
      </c>
      <c r="E12" s="2" t="s">
        <v>11</v>
      </c>
    </row>
    <row r="13" spans="1:5" ht="13.5" x14ac:dyDescent="0.25">
      <c r="A13" s="2">
        <v>11</v>
      </c>
      <c r="B13" s="2">
        <v>1</v>
      </c>
      <c r="C13" s="2" t="s">
        <v>12</v>
      </c>
      <c r="D13" s="2" t="s">
        <v>12</v>
      </c>
      <c r="E13" s="2" t="s">
        <v>12</v>
      </c>
    </row>
    <row r="14" spans="1:5" ht="13.5" x14ac:dyDescent="0.25">
      <c r="A14" s="2">
        <v>12</v>
      </c>
      <c r="B14" s="2">
        <v>1</v>
      </c>
      <c r="C14" s="2" t="s">
        <v>13</v>
      </c>
      <c r="D14" s="2" t="s">
        <v>13</v>
      </c>
      <c r="E14" s="2" t="s">
        <v>13</v>
      </c>
    </row>
    <row r="15" spans="1:5" ht="13.5" x14ac:dyDescent="0.25">
      <c r="A15" s="2">
        <v>14</v>
      </c>
      <c r="B15" s="2">
        <v>1</v>
      </c>
      <c r="C15" s="2" t="s">
        <v>15</v>
      </c>
      <c r="D15" s="2" t="s">
        <v>15</v>
      </c>
      <c r="E15" s="2" t="s">
        <v>15</v>
      </c>
    </row>
    <row r="16" spans="1:5" ht="13.5" x14ac:dyDescent="0.25">
      <c r="A16" s="2">
        <v>15</v>
      </c>
      <c r="B16" s="2">
        <v>1</v>
      </c>
      <c r="C16" s="2" t="s">
        <v>16</v>
      </c>
      <c r="D16" s="2" t="s">
        <v>16</v>
      </c>
      <c r="E16" s="2" t="s">
        <v>16</v>
      </c>
    </row>
    <row r="17" spans="1:5" ht="13.5" x14ac:dyDescent="0.25">
      <c r="A17" s="2">
        <v>16</v>
      </c>
      <c r="B17" s="2">
        <v>1</v>
      </c>
      <c r="C17" s="2" t="s">
        <v>17</v>
      </c>
      <c r="D17" s="2" t="s">
        <v>17</v>
      </c>
      <c r="E17" s="2" t="s">
        <v>17</v>
      </c>
    </row>
    <row r="18" spans="1:5" ht="13.5" x14ac:dyDescent="0.25">
      <c r="A18" s="2">
        <v>17</v>
      </c>
      <c r="B18" s="2">
        <v>1</v>
      </c>
      <c r="C18" s="2" t="s">
        <v>18</v>
      </c>
      <c r="D18" s="2" t="s">
        <v>18</v>
      </c>
      <c r="E18" s="2" t="s">
        <v>18</v>
      </c>
    </row>
    <row r="19" spans="1:5" ht="13.5" x14ac:dyDescent="0.25">
      <c r="A19" s="2">
        <v>18</v>
      </c>
      <c r="B19" s="2">
        <v>1</v>
      </c>
      <c r="C19" s="2" t="s">
        <v>19</v>
      </c>
      <c r="D19" s="2" t="s">
        <v>19</v>
      </c>
      <c r="E19" s="2" t="s">
        <v>19</v>
      </c>
    </row>
    <row r="20" spans="1:5" ht="13.5" x14ac:dyDescent="0.25">
      <c r="A20" s="2">
        <v>19</v>
      </c>
      <c r="B20" s="2">
        <v>1</v>
      </c>
      <c r="C20" s="2" t="s">
        <v>20</v>
      </c>
      <c r="D20" s="2" t="s">
        <v>20</v>
      </c>
      <c r="E20" s="2" t="s">
        <v>20</v>
      </c>
    </row>
    <row r="21" spans="1:5" ht="13.5" x14ac:dyDescent="0.25">
      <c r="A21" s="2">
        <v>20</v>
      </c>
      <c r="B21" s="2">
        <v>1</v>
      </c>
      <c r="C21" s="2" t="s">
        <v>21</v>
      </c>
      <c r="D21" s="2" t="s">
        <v>21</v>
      </c>
      <c r="E21" s="2" t="s">
        <v>21</v>
      </c>
    </row>
    <row r="22" spans="1:5" ht="13.5" x14ac:dyDescent="0.25">
      <c r="A22" s="2">
        <v>21</v>
      </c>
      <c r="B22" s="2">
        <v>1</v>
      </c>
      <c r="C22" s="2" t="s">
        <v>22</v>
      </c>
      <c r="D22" s="2" t="s">
        <v>22</v>
      </c>
      <c r="E22" s="2" t="s">
        <v>22</v>
      </c>
    </row>
    <row r="23" spans="1:5" ht="13.5" x14ac:dyDescent="0.25">
      <c r="A23" s="2">
        <v>22</v>
      </c>
      <c r="B23" s="2">
        <v>1</v>
      </c>
      <c r="C23" s="2" t="s">
        <v>23</v>
      </c>
      <c r="D23" s="2" t="s">
        <v>23</v>
      </c>
      <c r="E23" s="2" t="s">
        <v>23</v>
      </c>
    </row>
    <row r="24" spans="1:5" ht="13.5" x14ac:dyDescent="0.25">
      <c r="A24" s="2">
        <v>23</v>
      </c>
      <c r="B24" s="2">
        <v>1</v>
      </c>
      <c r="C24" s="2" t="s">
        <v>24</v>
      </c>
      <c r="D24" s="2" t="s">
        <v>24</v>
      </c>
      <c r="E24" s="2" t="s">
        <v>24</v>
      </c>
    </row>
    <row r="25" spans="1:5" ht="13.5" x14ac:dyDescent="0.25">
      <c r="A25" s="2">
        <v>24</v>
      </c>
      <c r="B25" s="2">
        <v>1</v>
      </c>
      <c r="C25" s="2" t="s">
        <v>25</v>
      </c>
      <c r="D25" s="2" t="s">
        <v>25</v>
      </c>
      <c r="E25" s="2" t="s">
        <v>25</v>
      </c>
    </row>
    <row r="26" spans="1:5" ht="13.5" x14ac:dyDescent="0.25">
      <c r="A26" s="2">
        <v>25</v>
      </c>
      <c r="B26" s="2">
        <v>1</v>
      </c>
      <c r="C26" s="2" t="s">
        <v>26</v>
      </c>
      <c r="D26" s="2" t="s">
        <v>26</v>
      </c>
      <c r="E26" s="2" t="s">
        <v>26</v>
      </c>
    </row>
    <row r="27" spans="1:5" ht="13.5" x14ac:dyDescent="0.25">
      <c r="A27" s="2">
        <v>26</v>
      </c>
      <c r="B27" s="2">
        <v>1</v>
      </c>
      <c r="C27" s="2" t="s">
        <v>27</v>
      </c>
      <c r="D27" s="2" t="s">
        <v>27</v>
      </c>
      <c r="E27" s="2" t="s">
        <v>27</v>
      </c>
    </row>
    <row r="28" spans="1:5" ht="13.5" x14ac:dyDescent="0.25">
      <c r="A28" s="2">
        <v>27</v>
      </c>
      <c r="B28" s="2">
        <v>1</v>
      </c>
      <c r="C28" s="2" t="s">
        <v>28</v>
      </c>
      <c r="D28" s="2" t="s">
        <v>28</v>
      </c>
      <c r="E28" s="2" t="s">
        <v>28</v>
      </c>
    </row>
    <row r="29" spans="1:5" ht="13.5" x14ac:dyDescent="0.25">
      <c r="A29" s="2">
        <v>28</v>
      </c>
      <c r="B29" s="2">
        <v>1</v>
      </c>
      <c r="C29" s="2" t="s">
        <v>29</v>
      </c>
      <c r="D29" s="2" t="s">
        <v>29</v>
      </c>
      <c r="E29" s="2" t="s">
        <v>29</v>
      </c>
    </row>
    <row r="30" spans="1:5" ht="13.5" x14ac:dyDescent="0.25">
      <c r="A30" s="2">
        <v>29</v>
      </c>
      <c r="B30" s="2">
        <v>1</v>
      </c>
      <c r="C30" s="2" t="s">
        <v>30</v>
      </c>
      <c r="D30" s="2" t="s">
        <v>30</v>
      </c>
      <c r="E30" s="2" t="s">
        <v>30</v>
      </c>
    </row>
    <row r="31" spans="1:5" ht="13.5" x14ac:dyDescent="0.25">
      <c r="A31" s="2">
        <v>30</v>
      </c>
      <c r="B31" s="2">
        <v>1</v>
      </c>
      <c r="C31" s="2" t="s">
        <v>31</v>
      </c>
      <c r="D31" s="2" t="s">
        <v>31</v>
      </c>
      <c r="E31" s="2" t="s">
        <v>31</v>
      </c>
    </row>
    <row r="32" spans="1:5" ht="13.5" x14ac:dyDescent="0.25">
      <c r="A32" s="2">
        <v>31</v>
      </c>
      <c r="B32" s="2">
        <v>1</v>
      </c>
      <c r="C32" s="2" t="s">
        <v>32</v>
      </c>
      <c r="D32" s="2" t="s">
        <v>32</v>
      </c>
      <c r="E32" s="2" t="s">
        <v>32</v>
      </c>
    </row>
    <row r="33" spans="1:5" ht="13.5" x14ac:dyDescent="0.25">
      <c r="A33" s="2">
        <v>32</v>
      </c>
      <c r="B33" s="2">
        <v>1</v>
      </c>
      <c r="C33" s="2" t="s">
        <v>33</v>
      </c>
      <c r="D33" s="2" t="s">
        <v>33</v>
      </c>
      <c r="E33" s="2" t="s">
        <v>33</v>
      </c>
    </row>
    <row r="34" spans="1:5" ht="13.5" x14ac:dyDescent="0.25">
      <c r="A34" s="2">
        <v>33</v>
      </c>
      <c r="B34" s="2">
        <v>1</v>
      </c>
      <c r="C34" s="2" t="s">
        <v>34</v>
      </c>
      <c r="D34" s="2" t="s">
        <v>34</v>
      </c>
      <c r="E34" s="2" t="s">
        <v>34</v>
      </c>
    </row>
    <row r="35" spans="1:5" ht="13.5" x14ac:dyDescent="0.25">
      <c r="A35" s="2">
        <v>34</v>
      </c>
      <c r="B35" s="2">
        <v>1</v>
      </c>
      <c r="C35" s="2" t="s">
        <v>35</v>
      </c>
      <c r="D35" s="2" t="s">
        <v>35</v>
      </c>
      <c r="E35" s="2" t="s">
        <v>35</v>
      </c>
    </row>
    <row r="36" spans="1:5" ht="13.5" x14ac:dyDescent="0.25">
      <c r="A36" s="2">
        <v>35</v>
      </c>
      <c r="B36" s="2">
        <v>1</v>
      </c>
      <c r="C36" s="2" t="s">
        <v>36</v>
      </c>
      <c r="D36" s="2" t="s">
        <v>36</v>
      </c>
      <c r="E36" s="2" t="s">
        <v>36</v>
      </c>
    </row>
    <row r="37" spans="1:5" ht="13.5" x14ac:dyDescent="0.25">
      <c r="A37" s="2">
        <v>36</v>
      </c>
      <c r="B37" s="2">
        <v>1</v>
      </c>
      <c r="C37" s="2" t="s">
        <v>37</v>
      </c>
      <c r="D37" s="2" t="s">
        <v>37</v>
      </c>
      <c r="E37" s="2" t="s">
        <v>37</v>
      </c>
    </row>
    <row r="38" spans="1:5" ht="13.5" x14ac:dyDescent="0.25">
      <c r="A38" s="2">
        <v>37</v>
      </c>
      <c r="B38" s="2">
        <v>1</v>
      </c>
      <c r="C38" s="2" t="s">
        <v>38</v>
      </c>
      <c r="D38" s="2" t="s">
        <v>38</v>
      </c>
      <c r="E38" s="2" t="s">
        <v>38</v>
      </c>
    </row>
    <row r="39" spans="1:5" ht="13.5" x14ac:dyDescent="0.25">
      <c r="A39" s="2">
        <v>38</v>
      </c>
      <c r="B39" s="2">
        <v>1</v>
      </c>
      <c r="C39" s="2" t="s">
        <v>39</v>
      </c>
      <c r="D39" s="2" t="s">
        <v>39</v>
      </c>
      <c r="E39" s="2" t="s">
        <v>39</v>
      </c>
    </row>
    <row r="40" spans="1:5" ht="13.5" x14ac:dyDescent="0.25">
      <c r="A40" s="2">
        <v>39</v>
      </c>
      <c r="B40" s="2">
        <v>1</v>
      </c>
      <c r="C40" s="2" t="s">
        <v>40</v>
      </c>
      <c r="D40" s="2" t="s">
        <v>40</v>
      </c>
      <c r="E40" s="2" t="s">
        <v>40</v>
      </c>
    </row>
    <row r="41" spans="1:5" ht="13.5" x14ac:dyDescent="0.25">
      <c r="A41" s="2">
        <v>40</v>
      </c>
      <c r="B41" s="2">
        <v>1</v>
      </c>
      <c r="C41" s="2" t="s">
        <v>41</v>
      </c>
      <c r="D41" s="2" t="s">
        <v>41</v>
      </c>
      <c r="E41" s="2" t="s">
        <v>41</v>
      </c>
    </row>
    <row r="42" spans="1:5" ht="13.5" x14ac:dyDescent="0.25">
      <c r="A42" s="2">
        <v>41</v>
      </c>
      <c r="B42" s="2">
        <v>1</v>
      </c>
      <c r="C42" s="2" t="s">
        <v>42</v>
      </c>
      <c r="D42" s="2" t="s">
        <v>42</v>
      </c>
      <c r="E42" s="2" t="s">
        <v>42</v>
      </c>
    </row>
    <row r="43" spans="1:5" ht="13.5" x14ac:dyDescent="0.25">
      <c r="A43" s="2">
        <v>42</v>
      </c>
      <c r="B43" s="2">
        <v>1</v>
      </c>
      <c r="C43" s="2" t="s">
        <v>43</v>
      </c>
      <c r="D43" s="2" t="s">
        <v>43</v>
      </c>
      <c r="E43" s="2" t="s">
        <v>43</v>
      </c>
    </row>
    <row r="44" spans="1:5" ht="13.5" x14ac:dyDescent="0.25">
      <c r="A44" s="2">
        <v>43</v>
      </c>
      <c r="B44" s="2">
        <v>1</v>
      </c>
      <c r="C44" s="2" t="s">
        <v>44</v>
      </c>
      <c r="D44" s="2" t="s">
        <v>44</v>
      </c>
      <c r="E44" s="2" t="s">
        <v>44</v>
      </c>
    </row>
    <row r="45" spans="1:5" ht="13.5" x14ac:dyDescent="0.25">
      <c r="A45" s="2">
        <v>13</v>
      </c>
      <c r="B45" s="2">
        <v>1</v>
      </c>
      <c r="C45" s="2" t="s">
        <v>14</v>
      </c>
      <c r="D45" s="2" t="s">
        <v>76</v>
      </c>
      <c r="E45" s="2" t="s">
        <v>76</v>
      </c>
    </row>
    <row r="46" spans="1:5" ht="13.5" x14ac:dyDescent="0.25">
      <c r="A46" s="2">
        <v>44</v>
      </c>
      <c r="B46" s="2">
        <v>1</v>
      </c>
      <c r="C46" s="2" t="s">
        <v>45</v>
      </c>
      <c r="D46" s="2" t="s">
        <v>45</v>
      </c>
      <c r="E46" s="2" t="s">
        <v>45</v>
      </c>
    </row>
    <row r="47" spans="1:5" ht="13.5" x14ac:dyDescent="0.25">
      <c r="A47" s="2">
        <v>45</v>
      </c>
      <c r="B47" s="2">
        <v>1</v>
      </c>
      <c r="C47" s="2" t="s">
        <v>46</v>
      </c>
      <c r="D47" s="2" t="s">
        <v>46</v>
      </c>
      <c r="E47" s="2" t="s">
        <v>46</v>
      </c>
    </row>
    <row r="48" spans="1:5" ht="13.5" x14ac:dyDescent="0.25">
      <c r="A48" s="2">
        <v>46</v>
      </c>
      <c r="B48" s="2">
        <v>1</v>
      </c>
      <c r="C48" s="2" t="s">
        <v>47</v>
      </c>
      <c r="D48" s="2" t="s">
        <v>47</v>
      </c>
      <c r="E48" s="2" t="s">
        <v>47</v>
      </c>
    </row>
    <row r="49" spans="1:5" ht="13.5" x14ac:dyDescent="0.25">
      <c r="A49" s="2">
        <v>47</v>
      </c>
      <c r="B49" s="2">
        <v>1</v>
      </c>
      <c r="C49" s="2" t="s">
        <v>48</v>
      </c>
      <c r="D49" s="2" t="s">
        <v>48</v>
      </c>
      <c r="E49" s="2" t="s">
        <v>48</v>
      </c>
    </row>
    <row r="50" spans="1:5" ht="13.5" x14ac:dyDescent="0.25">
      <c r="A50" s="2">
        <v>48</v>
      </c>
      <c r="B50" s="2">
        <v>1</v>
      </c>
      <c r="C50" s="2" t="s">
        <v>49</v>
      </c>
      <c r="D50" s="2" t="s">
        <v>49</v>
      </c>
      <c r="E50" s="2" t="s">
        <v>49</v>
      </c>
    </row>
    <row r="51" spans="1:5" ht="13.5" x14ac:dyDescent="0.25">
      <c r="A51" s="2">
        <v>49</v>
      </c>
      <c r="B51" s="2">
        <v>1</v>
      </c>
      <c r="C51" s="2" t="s">
        <v>50</v>
      </c>
      <c r="D51" s="2" t="s">
        <v>50</v>
      </c>
      <c r="E51" s="2" t="s">
        <v>50</v>
      </c>
    </row>
    <row r="52" spans="1:5" ht="13.5" x14ac:dyDescent="0.25">
      <c r="A52" s="2">
        <v>50</v>
      </c>
      <c r="B52" s="2">
        <v>1</v>
      </c>
      <c r="C52" s="2" t="s">
        <v>51</v>
      </c>
      <c r="D52" s="2" t="s">
        <v>51</v>
      </c>
      <c r="E52" s="2" t="s">
        <v>51</v>
      </c>
    </row>
    <row r="53" spans="1:5" ht="13.5" x14ac:dyDescent="0.25">
      <c r="A53" s="2">
        <v>51</v>
      </c>
      <c r="B53" s="2">
        <v>1</v>
      </c>
      <c r="C53" s="2" t="s">
        <v>52</v>
      </c>
      <c r="D53" s="2" t="s">
        <v>52</v>
      </c>
      <c r="E53" s="2" t="s">
        <v>52</v>
      </c>
    </row>
    <row r="54" spans="1:5" ht="13.5" x14ac:dyDescent="0.25">
      <c r="A54" s="2">
        <v>52</v>
      </c>
      <c r="B54" s="2">
        <v>1</v>
      </c>
      <c r="C54" s="2" t="s">
        <v>53</v>
      </c>
      <c r="D54" s="2" t="s">
        <v>53</v>
      </c>
      <c r="E54" s="2" t="s">
        <v>53</v>
      </c>
    </row>
    <row r="55" spans="1:5" ht="13.5" x14ac:dyDescent="0.25">
      <c r="A55" s="2">
        <v>53</v>
      </c>
      <c r="B55" s="2">
        <v>1</v>
      </c>
      <c r="C55" s="2" t="s">
        <v>54</v>
      </c>
      <c r="D55" s="2" t="s">
        <v>54</v>
      </c>
      <c r="E55" s="2" t="s">
        <v>54</v>
      </c>
    </row>
    <row r="56" spans="1:5" ht="13.5" x14ac:dyDescent="0.25">
      <c r="A56" s="2">
        <v>54</v>
      </c>
      <c r="B56" s="2">
        <v>1</v>
      </c>
      <c r="C56" s="2" t="s">
        <v>55</v>
      </c>
      <c r="D56" s="2" t="s">
        <v>55</v>
      </c>
      <c r="E56" s="2" t="s">
        <v>55</v>
      </c>
    </row>
    <row r="57" spans="1:5" ht="13.5" x14ac:dyDescent="0.25">
      <c r="A57" s="2">
        <v>58</v>
      </c>
      <c r="B57" s="2">
        <v>1</v>
      </c>
      <c r="C57" s="2" t="s">
        <v>59</v>
      </c>
      <c r="D57" s="2" t="s">
        <v>77</v>
      </c>
      <c r="E57" s="2" t="s">
        <v>78</v>
      </c>
    </row>
    <row r="58" spans="1:5" ht="13.5" x14ac:dyDescent="0.25">
      <c r="A58" s="2">
        <v>59</v>
      </c>
      <c r="B58" s="2">
        <v>1</v>
      </c>
      <c r="C58" s="2" t="s">
        <v>60</v>
      </c>
      <c r="D58" s="2" t="s">
        <v>79</v>
      </c>
      <c r="E58" s="2" t="s">
        <v>80</v>
      </c>
    </row>
    <row r="59" spans="1:5" ht="13.5" x14ac:dyDescent="0.25">
      <c r="A59" s="2">
        <v>55</v>
      </c>
      <c r="B59" s="2">
        <v>1</v>
      </c>
      <c r="C59" s="2" t="s">
        <v>56</v>
      </c>
      <c r="D59" s="2" t="s">
        <v>56</v>
      </c>
      <c r="E59" s="2" t="s">
        <v>56</v>
      </c>
    </row>
    <row r="60" spans="1:5" ht="13.5" x14ac:dyDescent="0.25">
      <c r="A60" s="2">
        <v>56</v>
      </c>
      <c r="B60" s="2">
        <v>1</v>
      </c>
      <c r="C60" s="2" t="s">
        <v>57</v>
      </c>
      <c r="D60" s="2" t="s">
        <v>57</v>
      </c>
      <c r="E60" s="2" t="s">
        <v>57</v>
      </c>
    </row>
    <row r="61" spans="1:5" ht="13.5" x14ac:dyDescent="0.25">
      <c r="A61" s="2">
        <v>57</v>
      </c>
      <c r="B61" s="2">
        <v>1</v>
      </c>
      <c r="C61" s="2" t="s">
        <v>58</v>
      </c>
      <c r="D61" s="2" t="s">
        <v>58</v>
      </c>
      <c r="E61" s="2" t="s">
        <v>58</v>
      </c>
    </row>
    <row r="62" spans="1:5" ht="13.5" x14ac:dyDescent="0.25">
      <c r="A62" s="2">
        <v>60</v>
      </c>
      <c r="B62" s="2">
        <v>1</v>
      </c>
      <c r="C62" s="2" t="s">
        <v>61</v>
      </c>
      <c r="D62" s="2" t="s">
        <v>61</v>
      </c>
      <c r="E62" s="2" t="s">
        <v>61</v>
      </c>
    </row>
    <row r="63" spans="1:5" ht="13.5" x14ac:dyDescent="0.25">
      <c r="A63" s="2">
        <v>61</v>
      </c>
      <c r="B63" s="2">
        <v>1</v>
      </c>
      <c r="C63" s="2" t="s">
        <v>62</v>
      </c>
      <c r="D63" s="2" t="s">
        <v>62</v>
      </c>
      <c r="E63" s="2" t="s">
        <v>62</v>
      </c>
    </row>
    <row r="64" spans="1:5" ht="13.5" x14ac:dyDescent="0.25">
      <c r="A64" s="2">
        <v>62</v>
      </c>
      <c r="B64" s="2">
        <v>1</v>
      </c>
      <c r="C64" s="2" t="s">
        <v>63</v>
      </c>
      <c r="D64" s="2" t="s">
        <v>63</v>
      </c>
      <c r="E64" s="2" t="s">
        <v>63</v>
      </c>
    </row>
    <row r="65" spans="1:5" ht="13.5" x14ac:dyDescent="0.25">
      <c r="A65" s="2">
        <v>63</v>
      </c>
      <c r="B65" s="2">
        <v>1</v>
      </c>
      <c r="C65" s="2" t="s">
        <v>64</v>
      </c>
      <c r="D65" s="2" t="s">
        <v>64</v>
      </c>
      <c r="E65" s="2" t="s">
        <v>64</v>
      </c>
    </row>
    <row r="66" spans="1:5" ht="13.5" x14ac:dyDescent="0.25">
      <c r="A66" s="2">
        <v>64</v>
      </c>
      <c r="B66" s="2">
        <v>1</v>
      </c>
      <c r="C66" s="2" t="s">
        <v>65</v>
      </c>
      <c r="D66" s="2" t="s">
        <v>65</v>
      </c>
      <c r="E66" s="2" t="s">
        <v>65</v>
      </c>
    </row>
    <row r="67" spans="1:5" ht="13.5" x14ac:dyDescent="0.25">
      <c r="A67" s="2">
        <v>65</v>
      </c>
      <c r="B67" s="2">
        <v>1</v>
      </c>
      <c r="C67" s="2" t="s">
        <v>66</v>
      </c>
      <c r="D67" s="2" t="s">
        <v>66</v>
      </c>
      <c r="E67" s="2" t="s">
        <v>66</v>
      </c>
    </row>
    <row r="68" spans="1:5" ht="13.5" x14ac:dyDescent="0.25">
      <c r="A68" s="2">
        <v>66</v>
      </c>
      <c r="B68" s="2">
        <v>1</v>
      </c>
      <c r="C68" s="2" t="s">
        <v>67</v>
      </c>
      <c r="D68" s="2" t="s">
        <v>67</v>
      </c>
      <c r="E68" s="2" t="s">
        <v>67</v>
      </c>
    </row>
    <row r="69" spans="1:5" ht="13.5" x14ac:dyDescent="0.25">
      <c r="A69" s="2">
        <v>67</v>
      </c>
      <c r="B69" s="2">
        <v>1</v>
      </c>
      <c r="C69" s="2" t="s">
        <v>68</v>
      </c>
      <c r="D69" s="2" t="s">
        <v>68</v>
      </c>
      <c r="E69" s="2" t="s">
        <v>68</v>
      </c>
    </row>
    <row r="70" spans="1:5" ht="56.25" customHeight="1" x14ac:dyDescent="0.25">
      <c r="A70" s="2"/>
      <c r="B70" s="2"/>
      <c r="C70" s="2"/>
      <c r="D70" s="2"/>
      <c r="E70" s="2"/>
    </row>
    <row r="71" spans="1:5" ht="40.5" x14ac:dyDescent="0.25">
      <c r="A71" s="4" t="s">
        <v>81</v>
      </c>
      <c r="B71" s="4" t="s">
        <v>101</v>
      </c>
      <c r="C71" s="4" t="s">
        <v>102</v>
      </c>
      <c r="D71" s="4" t="s">
        <v>124</v>
      </c>
      <c r="E71" s="4" t="s">
        <v>130</v>
      </c>
    </row>
    <row r="72" spans="1:5" ht="13.5" x14ac:dyDescent="0.25">
      <c r="A72" s="2">
        <v>1</v>
      </c>
      <c r="B72" s="2">
        <v>0</v>
      </c>
      <c r="C72" t="s">
        <v>103</v>
      </c>
      <c r="D72" s="26" t="s">
        <v>115</v>
      </c>
      <c r="E72" s="2" t="s">
        <v>127</v>
      </c>
    </row>
    <row r="73" spans="1:5" ht="13.5" x14ac:dyDescent="0.25">
      <c r="A73" s="2">
        <v>2</v>
      </c>
      <c r="B73" s="2">
        <v>1</v>
      </c>
      <c r="C73" t="s">
        <v>104</v>
      </c>
      <c r="D73" s="26" t="s">
        <v>116</v>
      </c>
      <c r="E73" s="2" t="s">
        <v>128</v>
      </c>
    </row>
    <row r="74" spans="1:5" ht="13.5" x14ac:dyDescent="0.25">
      <c r="A74" s="2">
        <v>3</v>
      </c>
      <c r="B74" s="2">
        <v>2</v>
      </c>
      <c r="C74" s="2" t="s">
        <v>105</v>
      </c>
      <c r="D74" s="26" t="s">
        <v>117</v>
      </c>
      <c r="E74" s="2" t="s">
        <v>129</v>
      </c>
    </row>
    <row r="75" spans="1:5" ht="13.5" x14ac:dyDescent="0.25">
      <c r="A75" s="2">
        <v>4</v>
      </c>
      <c r="B75" s="2">
        <v>3</v>
      </c>
      <c r="C75" s="2" t="s">
        <v>106</v>
      </c>
      <c r="D75" s="27" t="s">
        <v>118</v>
      </c>
      <c r="E75" s="2" t="s">
        <v>100</v>
      </c>
    </row>
    <row r="76" spans="1:5" ht="13.5" x14ac:dyDescent="0.25">
      <c r="A76" s="2">
        <v>5</v>
      </c>
      <c r="B76" s="2">
        <v>4</v>
      </c>
      <c r="C76" s="2" t="s">
        <v>107</v>
      </c>
      <c r="D76" s="1" t="s">
        <v>119</v>
      </c>
      <c r="E76" s="2"/>
    </row>
    <row r="77" spans="1:5" ht="13.5" x14ac:dyDescent="0.25">
      <c r="A77" s="2">
        <v>6</v>
      </c>
      <c r="B77" s="2">
        <v>5</v>
      </c>
      <c r="C77" s="2" t="s">
        <v>108</v>
      </c>
      <c r="D77" s="1" t="s">
        <v>120</v>
      </c>
      <c r="E77" s="2"/>
    </row>
    <row r="78" spans="1:5" ht="13.5" x14ac:dyDescent="0.25">
      <c r="A78" s="2">
        <v>7</v>
      </c>
      <c r="B78" s="2">
        <v>6</v>
      </c>
      <c r="C78" s="2" t="s">
        <v>174</v>
      </c>
      <c r="D78" s="26" t="s">
        <v>125</v>
      </c>
      <c r="E78" s="2"/>
    </row>
    <row r="79" spans="1:5" ht="13.5" x14ac:dyDescent="0.25">
      <c r="A79" s="2">
        <v>8</v>
      </c>
      <c r="B79" s="2">
        <v>7</v>
      </c>
      <c r="C79" s="2" t="s">
        <v>109</v>
      </c>
      <c r="D79" s="1" t="s">
        <v>121</v>
      </c>
      <c r="E79" s="2"/>
    </row>
    <row r="80" spans="1:5" ht="13.5" x14ac:dyDescent="0.25">
      <c r="A80" s="2">
        <v>9</v>
      </c>
      <c r="B80" s="2">
        <v>8</v>
      </c>
      <c r="C80" s="2" t="s">
        <v>110</v>
      </c>
      <c r="D80" s="1" t="s">
        <v>122</v>
      </c>
      <c r="E80" s="2"/>
    </row>
    <row r="81" spans="1:5" ht="13.5" x14ac:dyDescent="0.25">
      <c r="A81" s="2">
        <v>10</v>
      </c>
      <c r="B81" s="2">
        <v>9</v>
      </c>
      <c r="C81" s="2" t="s">
        <v>111</v>
      </c>
      <c r="D81" s="27" t="s">
        <v>126</v>
      </c>
      <c r="E81" s="2"/>
    </row>
    <row r="82" spans="1:5" ht="13.5" x14ac:dyDescent="0.25">
      <c r="A82" s="2">
        <v>11</v>
      </c>
      <c r="B82" s="2">
        <v>10</v>
      </c>
      <c r="C82" s="2" t="s">
        <v>112</v>
      </c>
      <c r="D82" s="1" t="s">
        <v>123</v>
      </c>
      <c r="E82" s="2"/>
    </row>
    <row r="83" spans="1:5" ht="13.5" x14ac:dyDescent="0.25">
      <c r="A83" s="2">
        <v>12</v>
      </c>
      <c r="B83" s="2">
        <v>11</v>
      </c>
      <c r="C83" s="2" t="s">
        <v>114</v>
      </c>
      <c r="D83" s="2"/>
      <c r="E83" s="2"/>
    </row>
    <row r="84" spans="1:5" ht="13.5" x14ac:dyDescent="0.25">
      <c r="A84" s="2">
        <v>13</v>
      </c>
      <c r="B84" s="2">
        <v>12</v>
      </c>
      <c r="C84" s="2" t="s">
        <v>126</v>
      </c>
      <c r="D84" s="2"/>
      <c r="E84" s="2"/>
    </row>
    <row r="85" spans="1:5" ht="13.5" x14ac:dyDescent="0.25">
      <c r="A85" s="2">
        <v>14</v>
      </c>
      <c r="B85" s="2">
        <v>13</v>
      </c>
      <c r="C85" s="2" t="s">
        <v>113</v>
      </c>
      <c r="D85" s="2"/>
      <c r="E85" s="2"/>
    </row>
    <row r="86" spans="1:5" ht="13.5" x14ac:dyDescent="0.25">
      <c r="A86" s="2">
        <v>15</v>
      </c>
      <c r="B86" s="2">
        <v>14</v>
      </c>
      <c r="C86" s="2"/>
      <c r="D86" s="2"/>
      <c r="E86" s="2"/>
    </row>
    <row r="87" spans="1:5" ht="13.5" x14ac:dyDescent="0.25">
      <c r="B87" s="2">
        <v>15</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Fiscal Management</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2018-06-02T16:23:07Z</cp:lastPrinted>
  <dcterms:created xsi:type="dcterms:W3CDTF">1996-10-14T23:33:28Z</dcterms:created>
  <dcterms:modified xsi:type="dcterms:W3CDTF">2019-07-16T14:37:05Z</dcterms:modified>
</cp:coreProperties>
</file>