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R:\!CFY1819\Forms\Standard\"/>
    </mc:Choice>
  </mc:AlternateContent>
  <xr:revisionPtr revIDLastSave="0" documentId="10_ncr:100000_{A6621445-0E7B-44BB-8D51-B70EECA7309A}" xr6:coauthVersionLast="31" xr6:coauthVersionMax="31" xr10:uidLastSave="{00000000-0000-0000-0000-000000000000}"/>
  <workbookProtection workbookAlgorithmName="SHA-512" workbookHashValue="orEoa6q/8dow0HT69PQaof2PVpxHcjpvlLPsi+pleOrcA7mmJFzwkDODhry/0YZsr/9rlyk/zpZdO4xTc2iDfg==" workbookSaltValue="ND9ZU+TLW9tXBF1CdLiWmA==" workbookSpinCount="100000" lockStructure="1"/>
  <bookViews>
    <workbookView xWindow="0" yWindow="0" windowWidth="28800" windowHeight="12210" xr2:uid="{00000000-000D-0000-FFFF-FFFF00000000}"/>
  </bookViews>
  <sheets>
    <sheet name="318.18 (13)" sheetId="3" r:id="rId1"/>
    <sheet name="Additional Lines" sheetId="8" r:id="rId2"/>
    <sheet name="ReportInfo" sheetId="7" state="hidden" r:id="rId3"/>
    <sheet name="LookupData" sheetId="6" state="hidden" r:id="rId4"/>
  </sheets>
  <definedNames>
    <definedName name="InsufficientAmount" localSheetId="1">'Additional Lines'!#REF!</definedName>
    <definedName name="InsufficientAmount">'318.18 (13)'!#REF!</definedName>
    <definedName name="_xlnm.Print_Area" localSheetId="0">'318.18 (13)'!$A$1:$M$58</definedName>
    <definedName name="_xlnm.Print_Area" localSheetId="1">'Additional Lines'!$A$1:$M$93</definedName>
    <definedName name="_xlnm.Print_Titles" localSheetId="0">'318.18 (13)'!$1:$4</definedName>
    <definedName name="_xlnm.Print_Titles" localSheetId="1">'Additional Lines'!$1:$6</definedName>
    <definedName name="UnExpendedAmount" localSheetId="1">'Additional Lines'!#REF!</definedName>
    <definedName name="UnExpendedAmount">'318.18 (13)'!#REF!</definedName>
  </definedNames>
  <calcPr calcId="179017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8" l="1"/>
  <c r="F93" i="8" l="1"/>
  <c r="A93" i="8"/>
  <c r="F66" i="8"/>
  <c r="A66" i="8"/>
  <c r="A36" i="8"/>
  <c r="F55" i="3"/>
  <c r="A55" i="3"/>
  <c r="F39" i="3"/>
  <c r="A39" i="3"/>
  <c r="A21" i="3"/>
  <c r="D53" i="3"/>
  <c r="D54" i="3" s="1"/>
  <c r="G5" i="8"/>
  <c r="C4" i="8"/>
  <c r="L92" i="8"/>
  <c r="L53" i="3" s="1"/>
  <c r="L54" i="3" s="1"/>
  <c r="D92" i="8"/>
  <c r="C92" i="8"/>
  <c r="C53" i="3" s="1"/>
  <c r="C54" i="3" s="1"/>
  <c r="L65" i="8"/>
  <c r="L37" i="3" s="1"/>
  <c r="L38" i="3" s="1"/>
  <c r="D65" i="8"/>
  <c r="D37" i="3" s="1"/>
  <c r="D38" i="3" s="1"/>
  <c r="C65" i="8"/>
  <c r="C37" i="3" s="1"/>
  <c r="C38" i="3" s="1"/>
  <c r="G35" i="8"/>
  <c r="G19" i="3" s="1"/>
  <c r="G20" i="3" s="1"/>
  <c r="C35" i="8"/>
  <c r="C19" i="3" s="1"/>
  <c r="C20" i="3" s="1"/>
  <c r="H191" i="7"/>
  <c r="F73" i="7"/>
  <c r="F30" i="7"/>
  <c r="F79" i="7"/>
  <c r="G87" i="7"/>
  <c r="F88" i="7"/>
  <c r="G166" i="7"/>
  <c r="H82" i="7"/>
  <c r="F102" i="7"/>
  <c r="H188" i="7"/>
  <c r="H46" i="7"/>
  <c r="H155" i="7"/>
  <c r="H157" i="7"/>
  <c r="H189" i="7"/>
  <c r="G152" i="7"/>
  <c r="F182" i="7"/>
  <c r="F68" i="7"/>
  <c r="H134" i="7"/>
  <c r="F50" i="7"/>
  <c r="H43" i="7"/>
  <c r="H59" i="7"/>
  <c r="H51" i="7"/>
  <c r="H29" i="7"/>
  <c r="F122" i="7"/>
  <c r="F111" i="7"/>
  <c r="F132" i="7"/>
  <c r="H164" i="7"/>
  <c r="F116" i="7"/>
  <c r="F157" i="7"/>
  <c r="F191" i="7"/>
  <c r="F80" i="7"/>
  <c r="F158" i="7"/>
  <c r="H40" i="7"/>
  <c r="F127" i="7"/>
  <c r="H154" i="7"/>
  <c r="H106" i="7"/>
  <c r="H68" i="7"/>
  <c r="F164" i="7"/>
  <c r="F124" i="7"/>
  <c r="F189" i="7"/>
  <c r="H190" i="7"/>
  <c r="F39" i="7"/>
  <c r="H163" i="7"/>
  <c r="F140" i="7"/>
  <c r="H137" i="7"/>
  <c r="H96" i="7"/>
  <c r="G163" i="7"/>
  <c r="H45" i="7"/>
  <c r="F25" i="7"/>
  <c r="H55" i="7"/>
  <c r="H107" i="7"/>
  <c r="G102" i="7"/>
  <c r="H98" i="7"/>
  <c r="F187" i="7"/>
  <c r="F135" i="7"/>
  <c r="F123" i="7"/>
  <c r="G147" i="7"/>
  <c r="F136" i="7"/>
  <c r="H86" i="7"/>
  <c r="H101" i="7"/>
  <c r="F175" i="7"/>
  <c r="H69" i="7"/>
  <c r="G112" i="7"/>
  <c r="G96" i="7"/>
  <c r="F41" i="7"/>
  <c r="G169" i="7"/>
  <c r="H83" i="7"/>
  <c r="G97" i="7"/>
  <c r="H32" i="7"/>
  <c r="H120" i="7"/>
  <c r="H156" i="7"/>
  <c r="F100" i="7"/>
  <c r="F115" i="7"/>
  <c r="G162" i="7"/>
  <c r="F145" i="7"/>
  <c r="G108" i="7"/>
  <c r="H187" i="7"/>
  <c r="F110" i="7"/>
  <c r="H178" i="7"/>
  <c r="F21" i="7"/>
  <c r="F38" i="7"/>
  <c r="G156" i="7"/>
  <c r="G99" i="7"/>
  <c r="H170" i="7"/>
  <c r="H75" i="7"/>
  <c r="F76" i="7"/>
  <c r="H144" i="7"/>
  <c r="H70" i="7"/>
  <c r="H93" i="7"/>
  <c r="H160" i="7"/>
  <c r="H127" i="7"/>
  <c r="H67" i="7"/>
  <c r="F109" i="7"/>
  <c r="F172" i="7"/>
  <c r="F81" i="7"/>
  <c r="H125" i="7"/>
  <c r="H95" i="7"/>
  <c r="F161" i="7"/>
  <c r="F86" i="7"/>
  <c r="H150" i="7"/>
  <c r="F107" i="7"/>
  <c r="H179" i="7"/>
  <c r="F170" i="7"/>
  <c r="H169" i="7"/>
  <c r="F69" i="7"/>
  <c r="H81" i="7"/>
  <c r="H122" i="7"/>
  <c r="H31" i="7"/>
  <c r="F155" i="7"/>
  <c r="F23" i="7"/>
  <c r="G111" i="7"/>
  <c r="F78" i="7"/>
  <c r="G86" i="7"/>
  <c r="H28" i="7"/>
  <c r="F162" i="7"/>
  <c r="G89" i="7"/>
  <c r="H105" i="7"/>
  <c r="H138" i="7"/>
  <c r="H92" i="7"/>
  <c r="H71" i="7"/>
  <c r="F166" i="7"/>
  <c r="F163" i="7"/>
  <c r="F180" i="7"/>
  <c r="F98" i="7"/>
  <c r="H168" i="7"/>
  <c r="H158" i="7"/>
  <c r="G95" i="7"/>
  <c r="H62" i="7"/>
  <c r="H194" i="7"/>
  <c r="G109" i="7"/>
  <c r="H61" i="7"/>
  <c r="F113" i="7"/>
  <c r="G144" i="7"/>
  <c r="G160" i="7"/>
  <c r="H102" i="7"/>
  <c r="G167" i="7"/>
  <c r="F75" i="7"/>
  <c r="F104" i="7"/>
  <c r="H184" i="7"/>
  <c r="H129" i="7"/>
  <c r="G157" i="7"/>
  <c r="G148" i="7"/>
  <c r="H123" i="7"/>
  <c r="G165" i="7"/>
  <c r="F43" i="7"/>
  <c r="H115" i="7"/>
  <c r="G113" i="7"/>
  <c r="F188" i="7"/>
  <c r="H110" i="7"/>
  <c r="H193" i="7"/>
  <c r="F147" i="7"/>
  <c r="G91" i="7"/>
  <c r="F64" i="7"/>
  <c r="H87" i="7"/>
  <c r="H147" i="7"/>
  <c r="F138" i="7"/>
  <c r="F148" i="7"/>
  <c r="F45" i="7"/>
  <c r="H76" i="7"/>
  <c r="F171" i="7"/>
  <c r="H153" i="7"/>
  <c r="G85" i="7"/>
  <c r="H112" i="7"/>
  <c r="F153" i="7"/>
  <c r="H172" i="7"/>
  <c r="H109" i="7"/>
  <c r="H72" i="7"/>
  <c r="H25" i="7"/>
  <c r="F149" i="7"/>
  <c r="H97" i="7"/>
  <c r="F27" i="7"/>
  <c r="F67" i="7"/>
  <c r="H77" i="7"/>
  <c r="H136" i="7"/>
  <c r="F65" i="7"/>
  <c r="H50" i="7"/>
  <c r="H159" i="7"/>
  <c r="F48" i="7"/>
  <c r="F142" i="7"/>
  <c r="F52" i="7"/>
  <c r="H44" i="7"/>
  <c r="F120" i="7"/>
  <c r="F184" i="7"/>
  <c r="H148" i="7"/>
  <c r="G153" i="7"/>
  <c r="F51" i="7"/>
  <c r="G84" i="7"/>
  <c r="F53" i="7"/>
  <c r="G155" i="7"/>
  <c r="H142" i="7"/>
  <c r="F63" i="7"/>
  <c r="H26" i="7"/>
  <c r="F130" i="7"/>
  <c r="H54" i="7"/>
  <c r="H197" i="7"/>
  <c r="H100" i="7"/>
  <c r="H37" i="7"/>
  <c r="H186" i="7"/>
  <c r="F112" i="7"/>
  <c r="H141" i="7"/>
  <c r="F22" i="7"/>
  <c r="G107" i="7"/>
  <c r="H176" i="7"/>
  <c r="F72" i="7"/>
  <c r="F42" i="7"/>
  <c r="H143" i="7"/>
  <c r="F193" i="7"/>
  <c r="F119" i="7"/>
  <c r="G151" i="7"/>
  <c r="F62" i="7"/>
  <c r="H108" i="7"/>
  <c r="F185" i="7"/>
  <c r="F137" i="7"/>
  <c r="F174" i="7"/>
  <c r="H139" i="7"/>
  <c r="F133" i="7"/>
  <c r="F108" i="7"/>
  <c r="H33" i="7"/>
  <c r="G92" i="7"/>
  <c r="F44" i="7"/>
  <c r="F179" i="7"/>
  <c r="H27" i="7"/>
  <c r="F66" i="7"/>
  <c r="G93" i="7"/>
  <c r="F144" i="7"/>
  <c r="F85" i="7"/>
  <c r="H48" i="7"/>
  <c r="G145" i="7"/>
  <c r="H73" i="7"/>
  <c r="F168" i="7"/>
  <c r="H145" i="7"/>
  <c r="F40" i="7"/>
  <c r="H174" i="7"/>
  <c r="G149" i="7"/>
  <c r="F49" i="7"/>
  <c r="H181" i="7"/>
  <c r="H90" i="7"/>
  <c r="H66" i="7"/>
  <c r="H121" i="7"/>
  <c r="H146" i="7"/>
  <c r="H94" i="7"/>
  <c r="F121" i="7"/>
  <c r="F139" i="7"/>
  <c r="H30" i="7"/>
  <c r="H91" i="7"/>
  <c r="H183" i="7"/>
  <c r="F103" i="7"/>
  <c r="G88" i="7"/>
  <c r="H38" i="7"/>
  <c r="H35" i="7"/>
  <c r="F55" i="7"/>
  <c r="H78" i="7"/>
  <c r="F70" i="7"/>
  <c r="H182" i="7"/>
  <c r="F56" i="7"/>
  <c r="F33" i="7"/>
  <c r="F57" i="7"/>
  <c r="F194" i="7"/>
  <c r="H41" i="7"/>
  <c r="H124" i="7"/>
  <c r="F176" i="7"/>
  <c r="H167" i="7"/>
  <c r="F186" i="7"/>
  <c r="H80" i="7"/>
  <c r="F47" i="7"/>
  <c r="F196" i="7"/>
  <c r="F129" i="7"/>
  <c r="H88" i="7"/>
  <c r="F146" i="7"/>
  <c r="F94" i="7"/>
  <c r="H89" i="7"/>
  <c r="F91" i="7"/>
  <c r="H60" i="7"/>
  <c r="F141" i="7"/>
  <c r="H74" i="7"/>
  <c r="F96" i="7"/>
  <c r="H126" i="7"/>
  <c r="H116" i="7"/>
  <c r="F90" i="7"/>
  <c r="F106" i="7"/>
  <c r="H113" i="7"/>
  <c r="F28" i="7"/>
  <c r="H165" i="7"/>
  <c r="H133" i="7"/>
  <c r="F152" i="7"/>
  <c r="H111" i="7"/>
  <c r="H151" i="7"/>
  <c r="F105" i="7"/>
  <c r="H192" i="7"/>
  <c r="H161" i="7"/>
  <c r="H128" i="7"/>
  <c r="F59" i="7"/>
  <c r="F24" i="7"/>
  <c r="F151" i="7"/>
  <c r="F101" i="7"/>
  <c r="H63" i="7"/>
  <c r="G159" i="7"/>
  <c r="F159" i="7"/>
  <c r="G154" i="7"/>
  <c r="F84" i="7"/>
  <c r="F82" i="7"/>
  <c r="H173" i="7"/>
  <c r="H65" i="7"/>
  <c r="G161" i="7"/>
  <c r="F169" i="7"/>
  <c r="G106" i="7"/>
  <c r="F178" i="7"/>
  <c r="F31" i="7"/>
  <c r="F35" i="7"/>
  <c r="F29" i="7"/>
  <c r="F117" i="7"/>
  <c r="H135" i="7"/>
  <c r="F150" i="7"/>
  <c r="H149" i="7"/>
  <c r="H152" i="7"/>
  <c r="H162" i="7"/>
  <c r="G168" i="7"/>
  <c r="F125" i="7"/>
  <c r="F58" i="7"/>
  <c r="H79" i="7"/>
  <c r="F181" i="7"/>
  <c r="F143" i="7"/>
  <c r="H39" i="7"/>
  <c r="G150" i="7"/>
  <c r="H140" i="7"/>
  <c r="F165" i="7"/>
  <c r="H84" i="7"/>
  <c r="G94" i="7"/>
  <c r="F61" i="7"/>
  <c r="G98" i="7"/>
  <c r="H103" i="7"/>
  <c r="H118" i="7"/>
  <c r="H104" i="7"/>
  <c r="F154" i="7"/>
  <c r="H132" i="7"/>
  <c r="F131" i="7"/>
  <c r="G170" i="7"/>
  <c r="H34" i="7"/>
  <c r="F37" i="7"/>
  <c r="H57" i="7"/>
  <c r="F93" i="7"/>
  <c r="H131" i="7"/>
  <c r="F134" i="7"/>
  <c r="F197" i="7"/>
  <c r="F97" i="7"/>
  <c r="H47" i="7"/>
  <c r="F160" i="7"/>
  <c r="F167" i="7"/>
  <c r="F173" i="7"/>
  <c r="H117" i="7"/>
  <c r="H180" i="7"/>
  <c r="H114" i="7"/>
  <c r="H64" i="7"/>
  <c r="F99" i="7"/>
  <c r="F128" i="7"/>
  <c r="F46" i="7"/>
  <c r="H52" i="7"/>
  <c r="G110" i="7"/>
  <c r="F114" i="7"/>
  <c r="F95" i="7"/>
  <c r="F156" i="7"/>
  <c r="G100" i="7"/>
  <c r="F83" i="7"/>
  <c r="G158" i="7"/>
  <c r="G101" i="7"/>
  <c r="H119" i="7"/>
  <c r="H24" i="7"/>
  <c r="F183" i="7"/>
  <c r="H42" i="7"/>
  <c r="F190" i="7"/>
  <c r="F54" i="7"/>
  <c r="F195" i="7"/>
  <c r="H58" i="7"/>
  <c r="F26" i="7"/>
  <c r="H36" i="7"/>
  <c r="H171" i="7"/>
  <c r="H166" i="7"/>
  <c r="F126" i="7"/>
  <c r="F177" i="7"/>
  <c r="F74" i="7"/>
  <c r="F36" i="7"/>
  <c r="G104" i="7"/>
  <c r="G146" i="7"/>
  <c r="H177" i="7"/>
  <c r="F34" i="7"/>
  <c r="F192" i="7"/>
  <c r="F92" i="7"/>
  <c r="F71" i="7"/>
  <c r="F60" i="7"/>
  <c r="H175" i="7"/>
  <c r="H56" i="7"/>
  <c r="F77" i="7"/>
  <c r="H99" i="7"/>
  <c r="G164" i="7"/>
  <c r="G90" i="7"/>
  <c r="G103" i="7"/>
  <c r="G105" i="7"/>
  <c r="H130" i="7"/>
  <c r="H53" i="7"/>
  <c r="H196" i="7"/>
  <c r="F89" i="7"/>
  <c r="H185" i="7"/>
  <c r="H49" i="7"/>
  <c r="F118" i="7"/>
  <c r="H85" i="7"/>
  <c r="H195" i="7"/>
  <c r="F87" i="7"/>
  <c r="F32" i="7"/>
  <c r="D56" i="3" l="1"/>
  <c r="D22" i="3"/>
  <c r="D40" i="3"/>
  <c r="B22" i="7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135" i="7" s="1"/>
  <c r="B136" i="7" s="1"/>
  <c r="B137" i="7" s="1"/>
  <c r="B138" i="7" s="1"/>
  <c r="B139" i="7" s="1"/>
  <c r="B140" i="7" s="1"/>
  <c r="B141" i="7" s="1"/>
  <c r="B142" i="7" s="1"/>
  <c r="B143" i="7" s="1"/>
  <c r="B144" i="7" s="1"/>
  <c r="B145" i="7" s="1"/>
  <c r="B146" i="7" s="1"/>
  <c r="B147" i="7" s="1"/>
  <c r="B148" i="7" s="1"/>
  <c r="B149" i="7" s="1"/>
  <c r="B150" i="7" s="1"/>
  <c r="B151" i="7" s="1"/>
  <c r="B152" i="7" s="1"/>
  <c r="B153" i="7" s="1"/>
  <c r="B154" i="7" s="1"/>
  <c r="B155" i="7" s="1"/>
  <c r="B156" i="7" s="1"/>
  <c r="B157" i="7" s="1"/>
  <c r="B158" i="7" s="1"/>
  <c r="B159" i="7" s="1"/>
  <c r="B160" i="7" s="1"/>
  <c r="B161" i="7" s="1"/>
  <c r="B162" i="7" s="1"/>
  <c r="B163" i="7" s="1"/>
  <c r="B164" i="7" s="1"/>
  <c r="B165" i="7" s="1"/>
  <c r="B166" i="7" s="1"/>
  <c r="B167" i="7" s="1"/>
  <c r="B168" i="7" s="1"/>
  <c r="B169" i="7" s="1"/>
  <c r="B170" i="7" s="1"/>
  <c r="B171" i="7" s="1"/>
  <c r="B172" i="7" s="1"/>
  <c r="B173" i="7" s="1"/>
  <c r="B174" i="7" s="1"/>
  <c r="B175" i="7" s="1"/>
  <c r="B176" i="7" s="1"/>
  <c r="B177" i="7" s="1"/>
  <c r="B178" i="7" s="1"/>
  <c r="B179" i="7" s="1"/>
  <c r="B180" i="7" s="1"/>
  <c r="B181" i="7" s="1"/>
  <c r="B182" i="7" s="1"/>
  <c r="B183" i="7" s="1"/>
  <c r="B184" i="7" s="1"/>
  <c r="B185" i="7" s="1"/>
  <c r="B186" i="7" s="1"/>
  <c r="B187" i="7" s="1"/>
  <c r="B188" i="7" s="1"/>
  <c r="B189" i="7" s="1"/>
  <c r="B190" i="7" s="1"/>
  <c r="B191" i="7" s="1"/>
  <c r="B192" i="7" s="1"/>
  <c r="B193" i="7" s="1"/>
  <c r="B194" i="7" s="1"/>
  <c r="B195" i="7" s="1"/>
  <c r="B196" i="7" s="1"/>
  <c r="B197" i="7" s="1"/>
  <c r="G73" i="6" l="1"/>
  <c r="G74" i="6"/>
  <c r="G75" i="6"/>
  <c r="G76" i="6"/>
  <c r="G77" i="6"/>
  <c r="G78" i="6"/>
  <c r="G79" i="6"/>
  <c r="G80" i="6"/>
  <c r="G81" i="6"/>
  <c r="G82" i="6"/>
  <c r="G83" i="6"/>
  <c r="G72" i="6"/>
  <c r="B9" i="7"/>
  <c r="D9" i="7" s="1"/>
  <c r="B11" i="7" s="1"/>
  <c r="B8" i="7"/>
  <c r="C9" i="7" l="1"/>
  <c r="E1" i="7" l="1"/>
  <c r="B7" i="7"/>
  <c r="A21" i="7" l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B10" i="7"/>
</calcChain>
</file>

<file path=xl/sharedStrings.xml><?xml version="1.0" encoding="utf-8"?>
<sst xmlns="http://schemas.openxmlformats.org/spreadsheetml/2006/main" count="1507" uniqueCount="676">
  <si>
    <t>Pinellas</t>
  </si>
  <si>
    <t>Alachua</t>
  </si>
  <si>
    <t>Baker</t>
  </si>
  <si>
    <t>Bay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</si>
  <si>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</si>
  <si>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</si>
  <si>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</si>
  <si>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</si>
  <si>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</si>
  <si>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</si>
  <si>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</si>
  <si>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</si>
  <si>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</si>
  <si>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</si>
  <si>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</si>
  <si>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</si>
  <si>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</si>
  <si>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</si>
  <si>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</si>
  <si>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</si>
  <si>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</si>
  <si>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</si>
  <si>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</si>
  <si>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</si>
  <si>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</si>
  <si>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</si>
  <si>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</si>
  <si>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</si>
  <si>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</si>
  <si>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</si>
  <si>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</si>
  <si>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</si>
  <si>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</si>
  <si>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</si>
  <si>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</si>
  <si>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</si>
  <si>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</si>
  <si>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</si>
  <si>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</si>
  <si>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</si>
  <si>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</si>
  <si>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</si>
  <si>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</si>
  <si>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</si>
  <si>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</si>
  <si>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</si>
  <si>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</si>
  <si>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</si>
  <si>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</si>
  <si>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</si>
  <si>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Polk</t>
  </si>
  <si>
    <t>Putnam</t>
  </si>
  <si>
    <t>Santa Rosa</t>
  </si>
  <si>
    <t>Sarasota</t>
  </si>
  <si>
    <t>Seminole</t>
  </si>
  <si>
    <t>St. Johns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</si>
  <si>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</si>
  <si>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</si>
  <si>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</si>
  <si>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</si>
  <si>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</si>
  <si>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</si>
  <si>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</si>
  <si>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</si>
  <si>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Bradford</t>
  </si>
  <si>
    <t>St. Lucie</t>
  </si>
  <si>
    <t>October-December</t>
  </si>
  <si>
    <t xml:space="preserve">January-March </t>
  </si>
  <si>
    <t xml:space="preserve">April-June </t>
  </si>
  <si>
    <t>July-September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</si>
  <si>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</si>
  <si>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</si>
  <si>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</si>
  <si>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</si>
  <si>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</si>
  <si>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</si>
  <si>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</si>
  <si>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</si>
  <si>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</si>
  <si>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</si>
  <si>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</si>
  <si>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</si>
  <si>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Dade</t>
  </si>
  <si>
    <t xml:space="preserve">County: </t>
  </si>
  <si>
    <t xml:space="preserve">Version #: </t>
  </si>
  <si>
    <t>Contact:</t>
  </si>
  <si>
    <t>E-Mail Address: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</si>
  <si>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</si>
  <si>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</si>
  <si>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</si>
  <si>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</si>
  <si>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</si>
  <si>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</si>
  <si>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</si>
  <si>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</si>
  <si>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</si>
  <si>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</si>
  <si>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</si>
  <si>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</si>
  <si>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Report Qtr Dates</t>
  </si>
  <si>
    <t>ReportShortName:</t>
  </si>
  <si>
    <t>CountyName:</t>
  </si>
  <si>
    <t>DataTableNum</t>
  </si>
  <si>
    <t>DataTable</t>
  </si>
  <si>
    <t>StartCol</t>
  </si>
  <si>
    <t>EndCol</t>
  </si>
  <si>
    <t>StartRow</t>
  </si>
  <si>
    <t>EndRow</t>
  </si>
  <si>
    <t>VerificationCode:</t>
  </si>
  <si>
    <t>A</t>
  </si>
  <si>
    <t>T</t>
  </si>
  <si>
    <t>SubmissionDate:</t>
  </si>
  <si>
    <t>SubmissionEmail:</t>
  </si>
  <si>
    <t>SubmissionMonth:</t>
  </si>
  <si>
    <t>VersionNumber:</t>
  </si>
  <si>
    <t>ReportMonth:</t>
  </si>
  <si>
    <t>Filename:</t>
  </si>
  <si>
    <t>FolderLocation:</t>
  </si>
  <si>
    <t>NumDataTables:</t>
  </si>
  <si>
    <t>FiscalYearID</t>
  </si>
  <si>
    <t>ReportID</t>
  </si>
  <si>
    <t>Report Qtr For Month</t>
  </si>
  <si>
    <t>SubFolder Name</t>
  </si>
  <si>
    <t>Oct</t>
  </si>
  <si>
    <t>Nov</t>
  </si>
  <si>
    <t>Dec</t>
  </si>
  <si>
    <t>Jan</t>
  </si>
  <si>
    <t>Feb</t>
  </si>
  <si>
    <t>Mar</t>
  </si>
  <si>
    <t>Apr</t>
  </si>
  <si>
    <t>Jun</t>
  </si>
  <si>
    <t>Jul</t>
  </si>
  <si>
    <t>Aug</t>
  </si>
  <si>
    <t>Sep</t>
  </si>
  <si>
    <t>SFY1718-Qtr2</t>
  </si>
  <si>
    <t>SFY1718-Qtr3</t>
  </si>
  <si>
    <t>SFY1718-Qtr4</t>
  </si>
  <si>
    <t>FilenamePortion</t>
  </si>
  <si>
    <t>Amount</t>
  </si>
  <si>
    <t>Note</t>
  </si>
  <si>
    <t>Quarterly Summary</t>
  </si>
  <si>
    <t>REVENUE - 318.18 (13) (a) 1.</t>
  </si>
  <si>
    <t>Total Revenue Collected</t>
  </si>
  <si>
    <t>EXPENDITURES - 318.18 (13) (a) 1.</t>
  </si>
  <si>
    <t>Court Facilities</t>
  </si>
  <si>
    <t>Local Law Libraries</t>
  </si>
  <si>
    <t>Description*</t>
  </si>
  <si>
    <t>Total from additional lines (See descriptions in form)</t>
  </si>
  <si>
    <t>Total</t>
  </si>
  <si>
    <t>Total (Max 25%)</t>
  </si>
  <si>
    <t>Quarter Expenditure Total (a) 1.</t>
  </si>
  <si>
    <t>Principal &amp; Interest on Bonds</t>
  </si>
  <si>
    <t>Surplus Revenues</t>
  </si>
  <si>
    <t>Principal</t>
  </si>
  <si>
    <t>Interest</t>
  </si>
  <si>
    <t>Description (Debt on Bond/Court Facility/Law Library)*</t>
  </si>
  <si>
    <t>Quarter Expenditure Total (a) 2.</t>
  </si>
  <si>
    <t>EXPENDITURES - 318.18 (13) (a) 3.</t>
  </si>
  <si>
    <t>Quarter Expenditure Total (a) 3.</t>
  </si>
  <si>
    <t>Additional Lines</t>
  </si>
  <si>
    <t>* Please provide a general description of the type of expenditures.  Additional lines are provided in this form.</t>
  </si>
  <si>
    <t>318_18</t>
  </si>
  <si>
    <t>AC1.18.1.0</t>
  </si>
  <si>
    <t>SFY1718-Qtr1</t>
  </si>
  <si>
    <t>D_A_318_18</t>
  </si>
  <si>
    <t>RevExp</t>
  </si>
  <si>
    <t>318Type</t>
  </si>
  <si>
    <t>318SubType</t>
  </si>
  <si>
    <t>Revenue</t>
  </si>
  <si>
    <t>Total ALL</t>
  </si>
  <si>
    <t>318a1</t>
  </si>
  <si>
    <t>318a2</t>
  </si>
  <si>
    <t>318a3</t>
  </si>
  <si>
    <t>Expenditures</t>
  </si>
  <si>
    <t>Court Facilities 1</t>
  </si>
  <si>
    <t>Court Facilities 2</t>
  </si>
  <si>
    <t>Court Facilities 3</t>
  </si>
  <si>
    <t>Court Facilities 4</t>
  </si>
  <si>
    <t>Court Facilities 5</t>
  </si>
  <si>
    <t>Court Facilities 6</t>
  </si>
  <si>
    <t>Court Facilities 7</t>
  </si>
  <si>
    <t>Court Facilities 8</t>
  </si>
  <si>
    <t>Court Facilities 9</t>
  </si>
  <si>
    <t>Court Facilities 10</t>
  </si>
  <si>
    <t>Court Facilities 11</t>
  </si>
  <si>
    <t>Court Facilities 12</t>
  </si>
  <si>
    <t>Court Facilities 13</t>
  </si>
  <si>
    <t>Court Facilities 14</t>
  </si>
  <si>
    <t>Court Facilities 15</t>
  </si>
  <si>
    <t>Court Facilities 16</t>
  </si>
  <si>
    <t>Court Facilities 17</t>
  </si>
  <si>
    <t>Court Facilities 18</t>
  </si>
  <si>
    <t>Court Facilities 19</t>
  </si>
  <si>
    <t>Court Facilities 20</t>
  </si>
  <si>
    <t>Court Facilities 21</t>
  </si>
  <si>
    <t>Court Facilities 22</t>
  </si>
  <si>
    <t>Court Facilities 23</t>
  </si>
  <si>
    <t>Court Facilities 24</t>
  </si>
  <si>
    <t>Court Facilities 25</t>
  </si>
  <si>
    <t>Court Facilities 26</t>
  </si>
  <si>
    <t>Court Facilities 27</t>
  </si>
  <si>
    <t>Court Facilities 28</t>
  </si>
  <si>
    <t>Court Facilities 29</t>
  </si>
  <si>
    <t>Court Facilities 30</t>
  </si>
  <si>
    <t>C9</t>
  </si>
  <si>
    <t>C27</t>
  </si>
  <si>
    <t>C43</t>
  </si>
  <si>
    <t>C14</t>
  </si>
  <si>
    <t>C15</t>
  </si>
  <si>
    <t>C16</t>
  </si>
  <si>
    <t>C17</t>
  </si>
  <si>
    <t>C18</t>
  </si>
  <si>
    <t>C10</t>
  </si>
  <si>
    <t>C11</t>
  </si>
  <si>
    <t>C12</t>
  </si>
  <si>
    <t>C13</t>
  </si>
  <si>
    <t>C19</t>
  </si>
  <si>
    <t>C20</t>
  </si>
  <si>
    <t>C21</t>
  </si>
  <si>
    <t>C22</t>
  </si>
  <si>
    <t>C23</t>
  </si>
  <si>
    <t>C24</t>
  </si>
  <si>
    <t>C25</t>
  </si>
  <si>
    <t>C26</t>
  </si>
  <si>
    <t>C28</t>
  </si>
  <si>
    <t>C29</t>
  </si>
  <si>
    <t>C30</t>
  </si>
  <si>
    <t>C31</t>
  </si>
  <si>
    <t>C32</t>
  </si>
  <si>
    <t>C33</t>
  </si>
  <si>
    <t>C34</t>
  </si>
  <si>
    <t>Local Law Libraries 1</t>
  </si>
  <si>
    <t>Local Law Libraries 2</t>
  </si>
  <si>
    <t>Local Law Libraries 3</t>
  </si>
  <si>
    <t>Local Law Libraries 4</t>
  </si>
  <si>
    <t>Local Law Libraries 5</t>
  </si>
  <si>
    <t>Local Law Libraries 6</t>
  </si>
  <si>
    <t>Local Law Libraries 7</t>
  </si>
  <si>
    <t>Local Law Libraries 8</t>
  </si>
  <si>
    <t>Local Law Libraries 9</t>
  </si>
  <si>
    <t>Local Law Libraries 10</t>
  </si>
  <si>
    <t>Local Law Libraries 11</t>
  </si>
  <si>
    <t>Local Law Libraries 12</t>
  </si>
  <si>
    <t>Local Law Libraries 13</t>
  </si>
  <si>
    <t>Local Law Libraries 14</t>
  </si>
  <si>
    <t>Local Law Libraries 15</t>
  </si>
  <si>
    <t>Local Law Libraries 16</t>
  </si>
  <si>
    <t>Local Law Libraries 17</t>
  </si>
  <si>
    <t>Local Law Libraries 18</t>
  </si>
  <si>
    <t>Local Law Libraries 19</t>
  </si>
  <si>
    <t>Local Law Libraries 20</t>
  </si>
  <si>
    <t>Local Law Libraries 21</t>
  </si>
  <si>
    <t>Local Law Libraries 22</t>
  </si>
  <si>
    <t>Local Law Libraries 23</t>
  </si>
  <si>
    <t>Local Law Libraries 24</t>
  </si>
  <si>
    <t>Local Law Libraries 25</t>
  </si>
  <si>
    <t>Local Law Libraries 26</t>
  </si>
  <si>
    <t>Local Law Libraries 27</t>
  </si>
  <si>
    <t>Local Law Libraries 28</t>
  </si>
  <si>
    <t>Local Law Libraries 29</t>
  </si>
  <si>
    <t>Local Law Libraries 30</t>
  </si>
  <si>
    <t>A14</t>
  </si>
  <si>
    <t>A15</t>
  </si>
  <si>
    <t>A16</t>
  </si>
  <si>
    <t>A17</t>
  </si>
  <si>
    <t>A18</t>
  </si>
  <si>
    <t>A10</t>
  </si>
  <si>
    <t>A11</t>
  </si>
  <si>
    <t>A12</t>
  </si>
  <si>
    <t>A13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</si>
  <si>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</si>
  <si>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</si>
  <si>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</si>
  <si>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</si>
  <si>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</si>
  <si>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</si>
  <si>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</si>
  <si>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</si>
  <si>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</si>
  <si>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</si>
  <si>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</si>
  <si>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</si>
  <si>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</si>
  <si>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</si>
  <si>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</si>
  <si>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</si>
  <si>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Worksheet Ref</t>
  </si>
  <si>
    <t>Cell Ref 1</t>
  </si>
  <si>
    <t>Cell Ref 2</t>
  </si>
  <si>
    <t>318.18 (13)</t>
  </si>
  <si>
    <t>g14</t>
  </si>
  <si>
    <t>e14</t>
  </si>
  <si>
    <t>g15</t>
  </si>
  <si>
    <t>e15</t>
  </si>
  <si>
    <t>g16</t>
  </si>
  <si>
    <t>e16</t>
  </si>
  <si>
    <t>g17</t>
  </si>
  <si>
    <t>e17</t>
  </si>
  <si>
    <t>g18</t>
  </si>
  <si>
    <t>e18</t>
  </si>
  <si>
    <t>g10</t>
  </si>
  <si>
    <t>e10</t>
  </si>
  <si>
    <t>g11</t>
  </si>
  <si>
    <t>e11</t>
  </si>
  <si>
    <t>g12</t>
  </si>
  <si>
    <t>e12</t>
  </si>
  <si>
    <t>g13</t>
  </si>
  <si>
    <t>e13</t>
  </si>
  <si>
    <t>g19</t>
  </si>
  <si>
    <t>e19</t>
  </si>
  <si>
    <t>g20</t>
  </si>
  <si>
    <t>e20</t>
  </si>
  <si>
    <t>g21</t>
  </si>
  <si>
    <t>e21</t>
  </si>
  <si>
    <t>g22</t>
  </si>
  <si>
    <t>e22</t>
  </si>
  <si>
    <t>g23</t>
  </si>
  <si>
    <t>e23</t>
  </si>
  <si>
    <t>g24</t>
  </si>
  <si>
    <t>e24</t>
  </si>
  <si>
    <t>g25</t>
  </si>
  <si>
    <t>e25</t>
  </si>
  <si>
    <t>g26</t>
  </si>
  <si>
    <t>e26</t>
  </si>
  <si>
    <t>g27</t>
  </si>
  <si>
    <t>e27</t>
  </si>
  <si>
    <t>g28</t>
  </si>
  <si>
    <t>e28</t>
  </si>
  <si>
    <t>g29</t>
  </si>
  <si>
    <t>e29</t>
  </si>
  <si>
    <t>g30</t>
  </si>
  <si>
    <t>e30</t>
  </si>
  <si>
    <t>g31</t>
  </si>
  <si>
    <t>e31</t>
  </si>
  <si>
    <t>g32</t>
  </si>
  <si>
    <t>e32</t>
  </si>
  <si>
    <t>g33</t>
  </si>
  <si>
    <t>e33</t>
  </si>
  <si>
    <t>g34</t>
  </si>
  <si>
    <t>e34</t>
  </si>
  <si>
    <t>c32</t>
  </si>
  <si>
    <t>a32</t>
  </si>
  <si>
    <t>c33</t>
  </si>
  <si>
    <t>c34</t>
  </si>
  <si>
    <t>c35</t>
  </si>
  <si>
    <t>c36</t>
  </si>
  <si>
    <t>a33</t>
  </si>
  <si>
    <t>a34</t>
  </si>
  <si>
    <t>a35</t>
  </si>
  <si>
    <t>a36</t>
  </si>
  <si>
    <t>c40</t>
  </si>
  <si>
    <t>a40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</si>
  <si>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</si>
  <si>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</si>
  <si>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</si>
  <si>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</si>
  <si>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</si>
  <si>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</si>
  <si>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</si>
  <si>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</si>
  <si>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</si>
  <si>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</si>
  <si>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</si>
  <si>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</si>
  <si>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</si>
  <si>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c54</t>
  </si>
  <si>
    <t>c55</t>
  </si>
  <si>
    <t>c56</t>
  </si>
  <si>
    <t>c57</t>
  </si>
  <si>
    <t>c58</t>
  </si>
  <si>
    <t>c59</t>
  </si>
  <si>
    <t>c60</t>
  </si>
  <si>
    <t>c61</t>
  </si>
  <si>
    <t>c62</t>
  </si>
  <si>
    <t>c63</t>
  </si>
  <si>
    <t>c64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</si>
  <si>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</si>
  <si>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</si>
  <si>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</si>
  <si>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</si>
  <si>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</si>
  <si>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</si>
  <si>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</si>
  <si>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</si>
  <si>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</si>
  <si>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</si>
  <si>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</si>
  <si>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</si>
  <si>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</si>
  <si>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</si>
  <si>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</si>
  <si>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</si>
  <si>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</si>
  <si>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</si>
  <si>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</si>
  <si>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</si>
  <si>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</si>
  <si>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</si>
  <si>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</si>
  <si>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</si>
  <si>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Amount 1</t>
  </si>
  <si>
    <t>Amount 2</t>
  </si>
  <si>
    <t>Principal Interest 1</t>
  </si>
  <si>
    <t>Principal Interest 2</t>
  </si>
  <si>
    <t>Principal Interest 3</t>
  </si>
  <si>
    <t>Principal Interest 4</t>
  </si>
  <si>
    <t>Principal Interest 5</t>
  </si>
  <si>
    <t>Principal Interest 6</t>
  </si>
  <si>
    <t>Principal Interest 7</t>
  </si>
  <si>
    <t>Principal Interest 8</t>
  </si>
  <si>
    <t>Principal Interest 9</t>
  </si>
  <si>
    <t>Principal Interest 10</t>
  </si>
  <si>
    <t>Principal Interest 11</t>
  </si>
  <si>
    <t>Principal Interest 12</t>
  </si>
  <si>
    <t>Principal Interest 13</t>
  </si>
  <si>
    <t>Principal Interest 14</t>
  </si>
  <si>
    <t>Principal Interest 15</t>
  </si>
  <si>
    <t>Principal Interest 16</t>
  </si>
  <si>
    <t>Principal Interest 17</t>
  </si>
  <si>
    <t>Principal Interest 18</t>
  </si>
  <si>
    <t>Principal Interest 19</t>
  </si>
  <si>
    <t>Principal Interest 20</t>
  </si>
  <si>
    <t>Principal Interest 21</t>
  </si>
  <si>
    <t>Principal Interest 22</t>
  </si>
  <si>
    <t>Principal Interest 23</t>
  </si>
  <si>
    <t>Principal Interest 24</t>
  </si>
  <si>
    <t>Principal Interest 25</t>
  </si>
  <si>
    <t>Principal Interest 26</t>
  </si>
  <si>
    <t>Principal Interest 27</t>
  </si>
  <si>
    <t>Principal Interest 28</t>
  </si>
  <si>
    <t>Principal Interest 29</t>
  </si>
  <si>
    <t>Principal Interest 30</t>
  </si>
  <si>
    <t>d32</t>
  </si>
  <si>
    <t>d33</t>
  </si>
  <si>
    <t>d34</t>
  </si>
  <si>
    <t>d35</t>
  </si>
  <si>
    <t>d36</t>
  </si>
  <si>
    <t>d40</t>
  </si>
  <si>
    <t>d41</t>
  </si>
  <si>
    <t>d42</t>
  </si>
  <si>
    <t>d43</t>
  </si>
  <si>
    <t>d44</t>
  </si>
  <si>
    <t>d45</t>
  </si>
  <si>
    <t>d46</t>
  </si>
  <si>
    <t>d47</t>
  </si>
  <si>
    <t>d48</t>
  </si>
  <si>
    <t>d49</t>
  </si>
  <si>
    <t>d50</t>
  </si>
  <si>
    <t>d51</t>
  </si>
  <si>
    <t>d52</t>
  </si>
  <si>
    <t>d53</t>
  </si>
  <si>
    <t>d54</t>
  </si>
  <si>
    <t>d55</t>
  </si>
  <si>
    <t>d56</t>
  </si>
  <si>
    <t>d57</t>
  </si>
  <si>
    <t>d58</t>
  </si>
  <si>
    <t>d59</t>
  </si>
  <si>
    <t>d60</t>
  </si>
  <si>
    <t>d61</t>
  </si>
  <si>
    <t>d62</t>
  </si>
  <si>
    <t>d63</t>
  </si>
  <si>
    <t>d64</t>
  </si>
  <si>
    <t>Surplus 1</t>
  </si>
  <si>
    <t>Surplus 2</t>
  </si>
  <si>
    <t>Surplus 3</t>
  </si>
  <si>
    <t>Surplus 4</t>
  </si>
  <si>
    <t>Surplus 5</t>
  </si>
  <si>
    <t>Surplus 6</t>
  </si>
  <si>
    <t>Surplus 7</t>
  </si>
  <si>
    <t>Surplus 8</t>
  </si>
  <si>
    <t>Surplus 9</t>
  </si>
  <si>
    <t>Surplus 10</t>
  </si>
  <si>
    <t>Surplus 11</t>
  </si>
  <si>
    <t>Surplus 12</t>
  </si>
  <si>
    <t>Surplus 13</t>
  </si>
  <si>
    <t>Surplus 14</t>
  </si>
  <si>
    <t>Surplus 15</t>
  </si>
  <si>
    <t>Surplus 16</t>
  </si>
  <si>
    <t>Surplus 17</t>
  </si>
  <si>
    <t>Surplus 18</t>
  </si>
  <si>
    <t>Surplus 19</t>
  </si>
  <si>
    <t>Surplus 20</t>
  </si>
  <si>
    <t>Surplus 21</t>
  </si>
  <si>
    <t>Surplus 22</t>
  </si>
  <si>
    <t>Surplus 23</t>
  </si>
  <si>
    <t>Surplus 24</t>
  </si>
  <si>
    <t>Surplus 25</t>
  </si>
  <si>
    <t>Surplus 26</t>
  </si>
  <si>
    <t>Surplus 27</t>
  </si>
  <si>
    <t>Surplus 28</t>
  </si>
  <si>
    <t>Surplus 29</t>
  </si>
  <si>
    <t>Surplus 30</t>
  </si>
  <si>
    <t>l32</t>
  </si>
  <si>
    <t>l33</t>
  </si>
  <si>
    <t>l34</t>
  </si>
  <si>
    <t>l35</t>
  </si>
  <si>
    <t>l36</t>
  </si>
  <si>
    <t>f32</t>
  </si>
  <si>
    <t>f33</t>
  </si>
  <si>
    <t>f34</t>
  </si>
  <si>
    <t>f35</t>
  </si>
  <si>
    <t>f36</t>
  </si>
  <si>
    <t>f40</t>
  </si>
  <si>
    <t>f41</t>
  </si>
  <si>
    <t>f42</t>
  </si>
  <si>
    <t>f43</t>
  </si>
  <si>
    <t>f44</t>
  </si>
  <si>
    <t>l40</t>
  </si>
  <si>
    <t>l41</t>
  </si>
  <si>
    <t>l42</t>
  </si>
  <si>
    <t>l43</t>
  </si>
  <si>
    <t>l44</t>
  </si>
  <si>
    <t>l45</t>
  </si>
  <si>
    <t>l46</t>
  </si>
  <si>
    <t>l47</t>
  </si>
  <si>
    <t>l48</t>
  </si>
  <si>
    <t>l49</t>
  </si>
  <si>
    <t>l50</t>
  </si>
  <si>
    <t>l51</t>
  </si>
  <si>
    <t>l52</t>
  </si>
  <si>
    <t>l53</t>
  </si>
  <si>
    <t>l54</t>
  </si>
  <si>
    <t>l55</t>
  </si>
  <si>
    <t>l56</t>
  </si>
  <si>
    <t>l57</t>
  </si>
  <si>
    <t>l58</t>
  </si>
  <si>
    <t>l59</t>
  </si>
  <si>
    <t>l60</t>
  </si>
  <si>
    <t>l61</t>
  </si>
  <si>
    <t>l62</t>
  </si>
  <si>
    <t>l63</t>
  </si>
  <si>
    <t>l64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</si>
  <si>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</si>
  <si>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</si>
  <si>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</si>
  <si>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</si>
  <si>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</si>
  <si>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</si>
  <si>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</si>
  <si>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</si>
  <si>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</si>
  <si>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</si>
  <si>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</si>
  <si>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</si>
  <si>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</si>
  <si>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</si>
  <si>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</si>
  <si>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</si>
  <si>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</si>
  <si>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</si>
  <si>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</si>
  <si>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f64</t>
  </si>
  <si>
    <t>c70</t>
  </si>
  <si>
    <t>d70</t>
  </si>
  <si>
    <t>a70</t>
  </si>
  <si>
    <t>c71</t>
  </si>
  <si>
    <t>d71</t>
  </si>
  <si>
    <t>a71</t>
  </si>
  <si>
    <t>c72</t>
  </si>
  <si>
    <t>d72</t>
  </si>
  <si>
    <t>a72</t>
  </si>
  <si>
    <t>c73</t>
  </si>
  <si>
    <t>d73</t>
  </si>
  <si>
    <t>a73</t>
  </si>
  <si>
    <t>c74</t>
  </si>
  <si>
    <t>d74</t>
  </si>
  <si>
    <t>a74</t>
  </si>
  <si>
    <t>c75</t>
  </si>
  <si>
    <t>d75</t>
  </si>
  <si>
    <t>a75</t>
  </si>
  <si>
    <t>c76</t>
  </si>
  <si>
    <t>d76</t>
  </si>
  <si>
    <t>a76</t>
  </si>
  <si>
    <t>c77</t>
  </si>
  <si>
    <t>d77</t>
  </si>
  <si>
    <t>a77</t>
  </si>
  <si>
    <t>c78</t>
  </si>
  <si>
    <t>d78</t>
  </si>
  <si>
    <t>a78</t>
  </si>
  <si>
    <t>c79</t>
  </si>
  <si>
    <t>d79</t>
  </si>
  <si>
    <t>a79</t>
  </si>
  <si>
    <t>c80</t>
  </si>
  <si>
    <t>d80</t>
  </si>
  <si>
    <t>a80</t>
  </si>
  <si>
    <t>c81</t>
  </si>
  <si>
    <t>d81</t>
  </si>
  <si>
    <t>a81</t>
  </si>
  <si>
    <t>c82</t>
  </si>
  <si>
    <t>d82</t>
  </si>
  <si>
    <t>a82</t>
  </si>
  <si>
    <t>c83</t>
  </si>
  <si>
    <t>d83</t>
  </si>
  <si>
    <t>a83</t>
  </si>
  <si>
    <t>c84</t>
  </si>
  <si>
    <t>d84</t>
  </si>
  <si>
    <t>a84</t>
  </si>
  <si>
    <t>c85</t>
  </si>
  <si>
    <t>d85</t>
  </si>
  <si>
    <t>a85</t>
  </si>
  <si>
    <t>c86</t>
  </si>
  <si>
    <t>d86</t>
  </si>
  <si>
    <t>a86</t>
  </si>
  <si>
    <t>c87</t>
  </si>
  <si>
    <t>d87</t>
  </si>
  <si>
    <t>a87</t>
  </si>
  <si>
    <t>c88</t>
  </si>
  <si>
    <t>d88</t>
  </si>
  <si>
    <t>a88</t>
  </si>
  <si>
    <t>c89</t>
  </si>
  <si>
    <t>d89</t>
  </si>
  <si>
    <t>a89</t>
  </si>
  <si>
    <t>c90</t>
  </si>
  <si>
    <t>d90</t>
  </si>
  <si>
    <t>a90</t>
  </si>
  <si>
    <t>c91</t>
  </si>
  <si>
    <t>d91</t>
  </si>
  <si>
    <t>a91</t>
  </si>
  <si>
    <t>l70</t>
  </si>
  <si>
    <t>l71</t>
  </si>
  <si>
    <t>l72</t>
  </si>
  <si>
    <t>l73</t>
  </si>
  <si>
    <t>l74</t>
  </si>
  <si>
    <t>l75</t>
  </si>
  <si>
    <t>l76</t>
  </si>
  <si>
    <t>l77</t>
  </si>
  <si>
    <t>l78</t>
  </si>
  <si>
    <t>l79</t>
  </si>
  <si>
    <t>l80</t>
  </si>
  <si>
    <t>l81</t>
  </si>
  <si>
    <t>l82</t>
  </si>
  <si>
    <t>l83</t>
  </si>
  <si>
    <t>l84</t>
  </si>
  <si>
    <t>l85</t>
  </si>
  <si>
    <t>l86</t>
  </si>
  <si>
    <t>l87</t>
  </si>
  <si>
    <t>l88</t>
  </si>
  <si>
    <t>l89</t>
  </si>
  <si>
    <t>l90</t>
  </si>
  <si>
    <t>l91</t>
  </si>
  <si>
    <t>f70</t>
  </si>
  <si>
    <t>f71</t>
  </si>
  <si>
    <t>f72</t>
  </si>
  <si>
    <t>f73</t>
  </si>
  <si>
    <t>f74</t>
  </si>
  <si>
    <t>f75</t>
  </si>
  <si>
    <t>f76</t>
  </si>
  <si>
    <t>f77</t>
  </si>
  <si>
    <t>f78</t>
  </si>
  <si>
    <t>f79</t>
  </si>
  <si>
    <t>f80</t>
  </si>
  <si>
    <t>f81</t>
  </si>
  <si>
    <t>f82</t>
  </si>
  <si>
    <t>f83</t>
  </si>
  <si>
    <t>f84</t>
  </si>
  <si>
    <t>f85</t>
  </si>
  <si>
    <t>f86</t>
  </si>
  <si>
    <t>f87</t>
  </si>
  <si>
    <t>f88</t>
  </si>
  <si>
    <t>f89</t>
  </si>
  <si>
    <t>f90</t>
  </si>
  <si>
    <t>f91</t>
  </si>
  <si>
    <t>CCOC Form Version 1
Revised 11/1/18</t>
  </si>
  <si>
    <r>
      <t xml:space="preserve">Clerk of Court Assessment of Additional Court Costs </t>
    </r>
    <r>
      <rPr>
        <sz val="10"/>
        <color theme="4"/>
        <rFont val="Franklin Gothic Demi"/>
        <family val="2"/>
        <scheme val="major"/>
      </rPr>
      <t>(318.18 (13), F.S.)</t>
    </r>
  </si>
  <si>
    <t>REVENUE - 318.18(13)(a)2.</t>
  </si>
  <si>
    <t>EXPENDITURES - 318.18(13)(a)2.</t>
  </si>
  <si>
    <t>Total from additional lines
(See descriptions in form)</t>
  </si>
  <si>
    <t>REVENUE - 318.18(13)(a)3.</t>
  </si>
  <si>
    <t>EXPENDITURES - 318.18(13)(a)3.</t>
  </si>
  <si>
    <t xml:space="preserve">Quarter: </t>
  </si>
  <si>
    <t>Qtr 1: Oct - Dec</t>
  </si>
  <si>
    <t>Qtr 2: Jan - Mar</t>
  </si>
  <si>
    <t>Qtr 3: Apr - Jun</t>
  </si>
  <si>
    <t>Qtr 4: Jul - Sep</t>
  </si>
  <si>
    <t>EXPENDITURES - 318.18(13)(a)1.</t>
  </si>
  <si>
    <r>
      <t xml:space="preserve">Clerk of Court Assessment of Additional Court Costs </t>
    </r>
    <r>
      <rPr>
        <sz val="10"/>
        <color theme="4"/>
        <rFont val="Franklin Gothic Demi"/>
        <family val="2"/>
        <scheme val="major"/>
      </rPr>
      <t>(318.18(13), F.S.)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</si>
</sst>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1"/>
      <color theme="1"/>
      <name val="Franklin Gothic Book"/>
      <family val="2"/>
      <scheme val="minor"/>
    </font>
    <font>
      <b/>
      <u/>
      <sz val="16"/>
      <color theme="1"/>
      <name val="Franklin Gothic Book"/>
      <family val="2"/>
      <scheme val="minor"/>
    </font>
    <font>
      <sz val="10"/>
      <name val="Arial"/>
      <family val="2"/>
    </font>
    <font>
      <sz val="14"/>
      <color theme="3"/>
      <name val="Franklin Gothic Demi"/>
      <family val="2"/>
      <scheme val="major"/>
    </font>
    <font>
      <sz val="11"/>
      <name val="Franklin Gothic Book"/>
      <family val="2"/>
      <scheme val="minor"/>
    </font>
    <font>
      <sz val="11"/>
      <name val="Franklin Gothic Demi"/>
      <family val="2"/>
      <scheme val="maj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4"/>
      <color theme="4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color theme="4"/>
      <name val="Franklin Gothic Demi"/>
      <family val="2"/>
      <scheme val="major"/>
    </font>
    <font>
      <sz val="12"/>
      <name val="Franklin Gothic Demi"/>
      <family val="2"/>
      <scheme val="major"/>
    </font>
    <font>
      <b/>
      <sz val="12"/>
      <name val="Franklin Gothic Book"/>
      <family val="2"/>
      <scheme val="minor"/>
    </font>
    <font>
      <sz val="12"/>
      <name val="Franklin Gothic Book"/>
      <family val="2"/>
      <scheme val="minor"/>
    </font>
    <font>
      <sz val="10"/>
      <name val="Franklin Gothic Demi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/>
      <top/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 style="thin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double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</borders>
  <cellStyleXfs count="5">
    <xf numFmtId="0" fontId="0" fillId="0" borderId="0"/>
    <xf numFmtId="0" fontId="2" fillId="0" borderId="0"/>
    <xf numFmtId="0" fontId="4" fillId="2" borderId="1">
      <alignment horizontal="center" vertical="center"/>
      <protection locked="0"/>
    </xf>
    <xf numFmtId="0" fontId="4" fillId="3" borderId="1">
      <alignment horizontal="center" vertical="center"/>
      <protection locked="0"/>
    </xf>
    <xf numFmtId="0" fontId="2" fillId="0" borderId="0"/>
  </cellStyleXfs>
  <cellXfs count="164">
    <xf numFmtId="0" fontId="0" fillId="0" borderId="0" xfId="0"/>
    <xf numFmtId="0" fontId="1" fillId="0" borderId="0" xfId="0" applyFont="1" applyAlignment="1" applyProtection="1">
      <alignment horizontal="centerContinuous" vertical="center"/>
    </xf>
    <xf numFmtId="0" fontId="0" fillId="0" borderId="0" xfId="0" applyProtection="1"/>
    <xf numFmtId="0" fontId="2" fillId="0" borderId="0" xfId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top"/>
    </xf>
    <xf numFmtId="0" fontId="4" fillId="0" borderId="0" xfId="0" applyFont="1" applyAlignment="1" applyProtection="1">
      <alignment vertical="center"/>
    </xf>
    <xf numFmtId="0" fontId="6" fillId="0" borderId="0" xfId="1" applyFont="1"/>
    <xf numFmtId="0" fontId="7" fillId="4" borderId="0" xfId="1" applyFont="1" applyFill="1"/>
    <xf numFmtId="0" fontId="7" fillId="4" borderId="0" xfId="1" applyFont="1" applyFill="1" applyAlignment="1">
      <alignment horizontal="center" wrapText="1"/>
    </xf>
    <xf numFmtId="0" fontId="8" fillId="0" borderId="0" xfId="0" applyFont="1" applyAlignment="1" applyProtection="1">
      <alignment vertical="center"/>
    </xf>
    <xf numFmtId="0" fontId="7" fillId="4" borderId="0" xfId="4" applyFont="1" applyFill="1" applyAlignment="1" applyProtection="1">
      <alignment wrapText="1"/>
    </xf>
    <xf numFmtId="0" fontId="6" fillId="0" borderId="0" xfId="4" applyFont="1" applyProtection="1"/>
    <xf numFmtId="0" fontId="7" fillId="4" borderId="4" xfId="4" applyFont="1" applyFill="1" applyBorder="1" applyProtection="1"/>
    <xf numFmtId="0" fontId="7" fillId="4" borderId="5" xfId="4" applyFont="1" applyFill="1" applyBorder="1" applyProtection="1"/>
    <xf numFmtId="0" fontId="7" fillId="4" borderId="6" xfId="4" applyFont="1" applyFill="1" applyBorder="1" applyProtection="1"/>
    <xf numFmtId="0" fontId="6" fillId="0" borderId="7" xfId="4" applyFont="1" applyBorder="1" applyProtection="1"/>
    <xf numFmtId="0" fontId="6" fillId="0" borderId="0" xfId="4" applyFont="1" applyBorder="1" applyProtection="1"/>
    <xf numFmtId="0" fontId="6" fillId="0" borderId="2" xfId="4" applyFont="1" applyBorder="1" applyProtection="1"/>
    <xf numFmtId="0" fontId="7" fillId="4" borderId="0" xfId="4" applyFont="1" applyFill="1" applyProtection="1"/>
    <xf numFmtId="14" fontId="6" fillId="6" borderId="0" xfId="4" applyNumberFormat="1" applyFont="1" applyFill="1" applyProtection="1">
      <protection locked="0"/>
    </xf>
    <xf numFmtId="0" fontId="6" fillId="6" borderId="0" xfId="4" applyFont="1" applyFill="1" applyProtection="1">
      <protection locked="0"/>
    </xf>
    <xf numFmtId="14" fontId="6" fillId="0" borderId="0" xfId="4" applyNumberFormat="1" applyFont="1" applyProtection="1"/>
    <xf numFmtId="0" fontId="6" fillId="0" borderId="8" xfId="4" applyFont="1" applyBorder="1" applyProtection="1"/>
    <xf numFmtId="0" fontId="6" fillId="0" borderId="9" xfId="4" applyFont="1" applyBorder="1" applyProtection="1"/>
    <xf numFmtId="0" fontId="6" fillId="0" borderId="10" xfId="4" applyFont="1" applyBorder="1" applyProtection="1"/>
    <xf numFmtId="1" fontId="6" fillId="0" borderId="0" xfId="4" applyNumberFormat="1" applyFont="1" applyProtection="1"/>
    <xf numFmtId="0" fontId="6" fillId="0" borderId="0" xfId="4" applyNumberFormat="1" applyFont="1" applyProtection="1"/>
    <xf numFmtId="0" fontId="12" fillId="0" borderId="0" xfId="0" applyFont="1" applyFill="1" applyBorder="1" applyAlignment="1" applyProtection="1"/>
    <xf numFmtId="0" fontId="13" fillId="0" borderId="0" xfId="0" applyFont="1" applyBorder="1" applyProtection="1"/>
    <xf numFmtId="164" fontId="13" fillId="0" borderId="0" xfId="0" applyNumberFormat="1" applyFont="1" applyBorder="1" applyAlignment="1" applyProtection="1"/>
    <xf numFmtId="0" fontId="6" fillId="0" borderId="0" xfId="0" applyFont="1" applyFill="1" applyBorder="1" applyProtection="1"/>
    <xf numFmtId="0" fontId="6" fillId="0" borderId="0" xfId="0" applyFont="1" applyBorder="1" applyProtection="1"/>
    <xf numFmtId="0" fontId="6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wrapText="1"/>
    </xf>
    <xf numFmtId="164" fontId="13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12" fillId="0" borderId="0" xfId="0" applyNumberFormat="1" applyFont="1" applyFill="1" applyBorder="1" applyAlignment="1" applyProtection="1"/>
    <xf numFmtId="0" fontId="12" fillId="0" borderId="0" xfId="0" applyFont="1" applyFill="1" applyBorder="1" applyAlignment="1" applyProtection="1">
      <alignment horizontal="left"/>
    </xf>
    <xf numFmtId="0" fontId="6" fillId="0" borderId="7" xfId="0" applyFont="1" applyBorder="1" applyProtection="1"/>
    <xf numFmtId="0" fontId="5" fillId="0" borderId="0" xfId="0" applyFont="1" applyBorder="1" applyProtection="1"/>
    <xf numFmtId="0" fontId="5" fillId="0" borderId="12" xfId="0" applyFont="1" applyBorder="1" applyAlignment="1" applyProtection="1"/>
    <xf numFmtId="164" fontId="4" fillId="2" borderId="12" xfId="0" applyNumberFormat="1" applyFont="1" applyFill="1" applyBorder="1" applyAlignment="1" applyProtection="1">
      <protection locked="0"/>
    </xf>
    <xf numFmtId="164" fontId="4" fillId="3" borderId="12" xfId="0" applyNumberFormat="1" applyFont="1" applyFill="1" applyBorder="1" applyAlignment="1" applyProtection="1">
      <protection locked="0"/>
    </xf>
    <xf numFmtId="0" fontId="5" fillId="0" borderId="20" xfId="0" applyFont="1" applyBorder="1" applyAlignment="1" applyProtection="1"/>
    <xf numFmtId="164" fontId="4" fillId="2" borderId="20" xfId="0" applyNumberFormat="1" applyFont="1" applyFill="1" applyBorder="1" applyAlignment="1" applyProtection="1">
      <protection locked="0"/>
    </xf>
    <xf numFmtId="164" fontId="4" fillId="3" borderId="20" xfId="0" applyNumberFormat="1" applyFont="1" applyFill="1" applyBorder="1" applyAlignment="1" applyProtection="1">
      <protection locked="0"/>
    </xf>
    <xf numFmtId="164" fontId="11" fillId="8" borderId="27" xfId="0" applyNumberFormat="1" applyFont="1" applyFill="1" applyBorder="1" applyAlignment="1" applyProtection="1"/>
    <xf numFmtId="164" fontId="11" fillId="8" borderId="29" xfId="0" applyNumberFormat="1" applyFont="1" applyFill="1" applyBorder="1" applyAlignment="1" applyProtection="1"/>
    <xf numFmtId="164" fontId="4" fillId="0" borderId="31" xfId="0" applyNumberFormat="1" applyFont="1" applyFill="1" applyBorder="1" applyAlignment="1" applyProtection="1"/>
    <xf numFmtId="164" fontId="4" fillId="0" borderId="33" xfId="0" applyNumberFormat="1" applyFont="1" applyFill="1" applyBorder="1" applyAlignment="1" applyProtection="1"/>
    <xf numFmtId="0" fontId="6" fillId="0" borderId="0" xfId="0" applyFont="1" applyBorder="1" applyAlignment="1" applyProtection="1"/>
    <xf numFmtId="0" fontId="10" fillId="0" borderId="0" xfId="0" applyFont="1" applyBorder="1" applyAlignment="1" applyProtection="1"/>
    <xf numFmtId="0" fontId="10" fillId="0" borderId="0" xfId="0" applyFont="1" applyFill="1" applyBorder="1" applyAlignment="1" applyProtection="1">
      <alignment horizontal="left"/>
    </xf>
    <xf numFmtId="164" fontId="4" fillId="2" borderId="38" xfId="0" applyNumberFormat="1" applyFont="1" applyFill="1" applyBorder="1" applyAlignment="1" applyProtection="1">
      <protection locked="0"/>
    </xf>
    <xf numFmtId="164" fontId="4" fillId="2" borderId="39" xfId="0" applyNumberFormat="1" applyFont="1" applyFill="1" applyBorder="1" applyAlignment="1" applyProtection="1">
      <protection locked="0"/>
    </xf>
    <xf numFmtId="0" fontId="5" fillId="0" borderId="22" xfId="0" applyFont="1" applyBorder="1" applyAlignment="1" applyProtection="1"/>
    <xf numFmtId="0" fontId="5" fillId="0" borderId="23" xfId="0" applyFont="1" applyBorder="1" applyAlignment="1" applyProtection="1"/>
    <xf numFmtId="164" fontId="4" fillId="2" borderId="31" xfId="0" applyNumberFormat="1" applyFont="1" applyFill="1" applyBorder="1" applyAlignment="1" applyProtection="1">
      <protection locked="0"/>
    </xf>
    <xf numFmtId="164" fontId="4" fillId="2" borderId="33" xfId="0" applyNumberFormat="1" applyFont="1" applyFill="1" applyBorder="1" applyAlignment="1" applyProtection="1">
      <protection locked="0"/>
    </xf>
    <xf numFmtId="164" fontId="4" fillId="3" borderId="31" xfId="0" applyNumberFormat="1" applyFont="1" applyFill="1" applyBorder="1" applyAlignment="1" applyProtection="1">
      <protection locked="0"/>
    </xf>
    <xf numFmtId="164" fontId="4" fillId="3" borderId="33" xfId="0" applyNumberFormat="1" applyFont="1" applyFill="1" applyBorder="1" applyAlignment="1" applyProtection="1">
      <protection locked="0"/>
    </xf>
    <xf numFmtId="0" fontId="7" fillId="10" borderId="0" xfId="4" applyFont="1" applyFill="1" applyAlignment="1" applyProtection="1">
      <alignment horizontal="center" vertical="center" wrapText="1"/>
    </xf>
    <xf numFmtId="0" fontId="7" fillId="10" borderId="0" xfId="4" applyFont="1" applyFill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right" vertical="center"/>
    </xf>
    <xf numFmtId="0" fontId="9" fillId="5" borderId="0" xfId="0" applyFont="1" applyFill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11" fillId="8" borderId="34" xfId="0" applyFont="1" applyFill="1" applyBorder="1" applyAlignment="1" applyProtection="1">
      <alignment horizontal="left"/>
    </xf>
    <xf numFmtId="0" fontId="11" fillId="8" borderId="35" xfId="0" applyFont="1" applyFill="1" applyBorder="1" applyAlignment="1" applyProtection="1">
      <alignment horizontal="left"/>
    </xf>
    <xf numFmtId="164" fontId="11" fillId="8" borderId="35" xfId="0" applyNumberFormat="1" applyFont="1" applyFill="1" applyBorder="1" applyAlignment="1" applyProtection="1">
      <alignment horizontal="right"/>
    </xf>
    <xf numFmtId="164" fontId="11" fillId="8" borderId="36" xfId="0" applyNumberFormat="1" applyFont="1" applyFill="1" applyBorder="1" applyAlignment="1" applyProtection="1">
      <alignment horizontal="right"/>
    </xf>
    <xf numFmtId="0" fontId="5" fillId="0" borderId="0" xfId="0" applyFont="1" applyAlignment="1" applyProtection="1">
      <alignment horizontal="right" vertical="center"/>
    </xf>
    <xf numFmtId="0" fontId="4" fillId="2" borderId="11" xfId="2" applyBorder="1" applyAlignment="1" applyProtection="1">
      <alignment horizontal="center" vertical="center"/>
      <protection locked="0"/>
    </xf>
    <xf numFmtId="0" fontId="4" fillId="3" borderId="3" xfId="3" applyBorder="1" applyAlignment="1" applyProtection="1">
      <alignment horizontal="center" vertical="center"/>
      <protection locked="0"/>
    </xf>
    <xf numFmtId="0" fontId="4" fillId="2" borderId="3" xfId="2" applyBorder="1" applyAlignment="1" applyProtection="1">
      <alignment horizontal="center" vertical="center"/>
      <protection locked="0"/>
    </xf>
    <xf numFmtId="0" fontId="4" fillId="2" borderId="0" xfId="2" applyBorder="1" applyAlignment="1" applyProtection="1">
      <alignment horizontal="center" vertical="center"/>
      <protection locked="0"/>
    </xf>
    <xf numFmtId="0" fontId="4" fillId="3" borderId="0" xfId="2" applyFill="1" applyBorder="1" applyAlignment="1" applyProtection="1">
      <alignment horizontal="center" vertical="center"/>
      <protection locked="0"/>
    </xf>
    <xf numFmtId="0" fontId="13" fillId="9" borderId="0" xfId="0" applyFont="1" applyFill="1" applyBorder="1" applyAlignment="1" applyProtection="1">
      <alignment horizontal="center"/>
    </xf>
    <xf numFmtId="0" fontId="11" fillId="8" borderId="26" xfId="0" applyFont="1" applyFill="1" applyBorder="1" applyAlignment="1" applyProtection="1">
      <alignment horizontal="left"/>
    </xf>
    <xf numFmtId="0" fontId="11" fillId="8" borderId="27" xfId="0" applyFont="1" applyFill="1" applyBorder="1" applyAlignment="1" applyProtection="1">
      <alignment horizontal="left"/>
    </xf>
    <xf numFmtId="164" fontId="11" fillId="8" borderId="27" xfId="0" applyNumberFormat="1" applyFont="1" applyFill="1" applyBorder="1" applyAlignment="1" applyProtection="1">
      <alignment horizontal="right"/>
    </xf>
    <xf numFmtId="164" fontId="11" fillId="8" borderId="29" xfId="0" applyNumberFormat="1" applyFont="1" applyFill="1" applyBorder="1" applyAlignment="1" applyProtection="1">
      <alignment horizontal="right"/>
    </xf>
    <xf numFmtId="0" fontId="10" fillId="0" borderId="0" xfId="0" applyFont="1" applyBorder="1" applyAlignment="1" applyProtection="1">
      <alignment horizontal="left"/>
    </xf>
    <xf numFmtId="0" fontId="10" fillId="0" borderId="0" xfId="0" applyFont="1" applyBorder="1" applyAlignment="1" applyProtection="1">
      <alignment horizontal="center"/>
    </xf>
    <xf numFmtId="49" fontId="6" fillId="2" borderId="19" xfId="0" applyNumberFormat="1" applyFont="1" applyFill="1" applyBorder="1" applyAlignment="1" applyProtection="1">
      <alignment horizontal="left" wrapText="1"/>
      <protection locked="0"/>
    </xf>
    <xf numFmtId="49" fontId="6" fillId="2" borderId="12" xfId="0" applyNumberFormat="1" applyFont="1" applyFill="1" applyBorder="1" applyAlignment="1" applyProtection="1">
      <alignment horizontal="left" wrapText="1"/>
      <protection locked="0"/>
    </xf>
    <xf numFmtId="164" fontId="4" fillId="2" borderId="12" xfId="0" applyNumberFormat="1" applyFont="1" applyFill="1" applyBorder="1" applyAlignment="1" applyProtection="1">
      <alignment horizontal="right"/>
      <protection locked="0"/>
    </xf>
    <xf numFmtId="164" fontId="4" fillId="2" borderId="20" xfId="0" applyNumberFormat="1" applyFont="1" applyFill="1" applyBorder="1" applyAlignment="1" applyProtection="1">
      <alignment horizontal="right"/>
      <protection locked="0"/>
    </xf>
    <xf numFmtId="164" fontId="4" fillId="0" borderId="31" xfId="0" applyNumberFormat="1" applyFont="1" applyFill="1" applyBorder="1" applyAlignment="1" applyProtection="1">
      <alignment horizontal="right"/>
    </xf>
    <xf numFmtId="164" fontId="4" fillId="0" borderId="33" xfId="0" applyNumberFormat="1" applyFont="1" applyFill="1" applyBorder="1" applyAlignment="1" applyProtection="1">
      <alignment horizontal="right"/>
    </xf>
    <xf numFmtId="49" fontId="6" fillId="3" borderId="19" xfId="0" applyNumberFormat="1" applyFont="1" applyFill="1" applyBorder="1" applyAlignment="1" applyProtection="1">
      <alignment horizontal="left" wrapText="1"/>
      <protection locked="0"/>
    </xf>
    <xf numFmtId="49" fontId="6" fillId="3" borderId="12" xfId="0" applyNumberFormat="1" applyFont="1" applyFill="1" applyBorder="1" applyAlignment="1" applyProtection="1">
      <alignment horizontal="left" wrapText="1"/>
      <protection locked="0"/>
    </xf>
    <xf numFmtId="164" fontId="4" fillId="3" borderId="12" xfId="0" applyNumberFormat="1" applyFont="1" applyFill="1" applyBorder="1" applyAlignment="1" applyProtection="1">
      <alignment horizontal="right"/>
      <protection locked="0"/>
    </xf>
    <xf numFmtId="164" fontId="4" fillId="3" borderId="2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Border="1" applyAlignment="1" applyProtection="1">
      <alignment horizontal="left"/>
    </xf>
    <xf numFmtId="0" fontId="5" fillId="0" borderId="16" xfId="0" applyFont="1" applyBorder="1" applyAlignment="1" applyProtection="1">
      <alignment horizontal="center"/>
    </xf>
    <xf numFmtId="0" fontId="5" fillId="0" borderId="17" xfId="0" applyFont="1" applyBorder="1" applyProtection="1"/>
    <xf numFmtId="0" fontId="5" fillId="0" borderId="18" xfId="0" applyFont="1" applyBorder="1" applyProtection="1"/>
    <xf numFmtId="0" fontId="5" fillId="0" borderId="17" xfId="0" applyFont="1" applyBorder="1" applyAlignment="1" applyProtection="1">
      <alignment horizontal="center"/>
    </xf>
    <xf numFmtId="0" fontId="5" fillId="0" borderId="18" xfId="0" applyFont="1" applyBorder="1" applyAlignment="1" applyProtection="1">
      <alignment horizontal="center"/>
    </xf>
    <xf numFmtId="0" fontId="5" fillId="0" borderId="19" xfId="0" applyFont="1" applyBorder="1" applyAlignment="1" applyProtection="1">
      <alignment horizontal="center"/>
    </xf>
    <xf numFmtId="0" fontId="5" fillId="0" borderId="12" xfId="0" applyFont="1" applyBorder="1" applyProtection="1"/>
    <xf numFmtId="0" fontId="5" fillId="0" borderId="12" xfId="0" applyFont="1" applyBorder="1" applyAlignment="1" applyProtection="1">
      <alignment horizontal="center"/>
    </xf>
    <xf numFmtId="0" fontId="5" fillId="0" borderId="20" xfId="0" applyFont="1" applyBorder="1" applyAlignment="1" applyProtection="1">
      <alignment horizontal="center"/>
    </xf>
    <xf numFmtId="0" fontId="11" fillId="0" borderId="7" xfId="0" applyFont="1" applyBorder="1" applyAlignment="1" applyProtection="1">
      <alignment horizontal="left"/>
    </xf>
    <xf numFmtId="0" fontId="5" fillId="0" borderId="13" xfId="0" applyFont="1" applyBorder="1" applyAlignment="1" applyProtection="1">
      <alignment horizontal="left"/>
    </xf>
    <xf numFmtId="0" fontId="5" fillId="0" borderId="14" xfId="0" applyFont="1" applyBorder="1" applyAlignment="1" applyProtection="1">
      <alignment horizontal="left"/>
    </xf>
    <xf numFmtId="164" fontId="4" fillId="2" borderId="14" xfId="0" applyNumberFormat="1" applyFont="1" applyFill="1" applyBorder="1" applyAlignment="1" applyProtection="1">
      <alignment horizontal="right"/>
      <protection locked="0"/>
    </xf>
    <xf numFmtId="164" fontId="4" fillId="2" borderId="15" xfId="0" applyNumberFormat="1" applyFont="1" applyFill="1" applyBorder="1" applyAlignment="1" applyProtection="1">
      <alignment horizontal="right"/>
      <protection locked="0"/>
    </xf>
    <xf numFmtId="164" fontId="14" fillId="8" borderId="28" xfId="0" applyNumberFormat="1" applyFont="1" applyFill="1" applyBorder="1" applyAlignment="1" applyProtection="1">
      <alignment horizontal="right"/>
    </xf>
    <xf numFmtId="49" fontId="4" fillId="2" borderId="19" xfId="0" applyNumberFormat="1" applyFont="1" applyFill="1" applyBorder="1" applyAlignment="1" applyProtection="1">
      <alignment horizontal="left" wrapText="1"/>
      <protection locked="0"/>
    </xf>
    <xf numFmtId="49" fontId="4" fillId="2" borderId="12" xfId="0" applyNumberFormat="1" applyFont="1" applyFill="1" applyBorder="1" applyAlignment="1" applyProtection="1">
      <alignment horizontal="left" wrapText="1"/>
      <protection locked="0"/>
    </xf>
    <xf numFmtId="49" fontId="6" fillId="3" borderId="46" xfId="0" applyNumberFormat="1" applyFont="1" applyFill="1" applyBorder="1" applyAlignment="1" applyProtection="1">
      <alignment horizontal="left" wrapText="1"/>
      <protection locked="0"/>
    </xf>
    <xf numFmtId="49" fontId="6" fillId="3" borderId="43" xfId="0" applyNumberFormat="1" applyFont="1" applyFill="1" applyBorder="1" applyAlignment="1" applyProtection="1">
      <alignment horizontal="left" wrapText="1"/>
      <protection locked="0"/>
    </xf>
    <xf numFmtId="164" fontId="4" fillId="3" borderId="25" xfId="0" applyNumberFormat="1" applyFont="1" applyFill="1" applyBorder="1" applyAlignment="1" applyProtection="1">
      <alignment horizontal="right"/>
      <protection locked="0"/>
    </xf>
    <xf numFmtId="49" fontId="4" fillId="3" borderId="19" xfId="0" applyNumberFormat="1" applyFont="1" applyFill="1" applyBorder="1" applyAlignment="1" applyProtection="1">
      <alignment horizontal="left" wrapText="1"/>
      <protection locked="0"/>
    </xf>
    <xf numFmtId="49" fontId="4" fillId="3" borderId="12" xfId="0" applyNumberFormat="1" applyFont="1" applyFill="1" applyBorder="1" applyAlignment="1" applyProtection="1">
      <alignment horizontal="left" wrapText="1"/>
      <protection locked="0"/>
    </xf>
    <xf numFmtId="164" fontId="4" fillId="0" borderId="32" xfId="0" applyNumberFormat="1" applyFont="1" applyFill="1" applyBorder="1" applyAlignment="1" applyProtection="1">
      <alignment horizontal="right"/>
    </xf>
    <xf numFmtId="49" fontId="6" fillId="2" borderId="46" xfId="0" applyNumberFormat="1" applyFont="1" applyFill="1" applyBorder="1" applyAlignment="1" applyProtection="1">
      <alignment horizontal="left" wrapText="1"/>
      <protection locked="0"/>
    </xf>
    <xf numFmtId="49" fontId="6" fillId="2" borderId="43" xfId="0" applyNumberFormat="1" applyFont="1" applyFill="1" applyBorder="1" applyAlignment="1" applyProtection="1">
      <alignment horizontal="left" wrapText="1"/>
      <protection locked="0"/>
    </xf>
    <xf numFmtId="164" fontId="4" fillId="2" borderId="25" xfId="0" applyNumberFormat="1" applyFont="1" applyFill="1" applyBorder="1" applyAlignment="1" applyProtection="1">
      <alignment horizontal="right"/>
      <protection locked="0"/>
    </xf>
    <xf numFmtId="0" fontId="5" fillId="0" borderId="25" xfId="0" applyFont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left"/>
    </xf>
    <xf numFmtId="0" fontId="5" fillId="0" borderId="24" xfId="0" applyFont="1" applyBorder="1" applyAlignment="1" applyProtection="1">
      <alignment horizontal="center"/>
    </xf>
    <xf numFmtId="164" fontId="4" fillId="3" borderId="31" xfId="0" applyNumberFormat="1" applyFont="1" applyFill="1" applyBorder="1" applyAlignment="1" applyProtection="1">
      <alignment horizontal="right"/>
      <protection locked="0"/>
    </xf>
    <xf numFmtId="164" fontId="4" fillId="3" borderId="33" xfId="0" applyNumberFormat="1" applyFont="1" applyFill="1" applyBorder="1" applyAlignment="1" applyProtection="1">
      <alignment horizontal="right"/>
      <protection locked="0"/>
    </xf>
    <xf numFmtId="49" fontId="6" fillId="3" borderId="30" xfId="0" applyNumberFormat="1" applyFont="1" applyFill="1" applyBorder="1" applyAlignment="1" applyProtection="1">
      <alignment horizontal="left" wrapText="1"/>
      <protection locked="0"/>
    </xf>
    <xf numFmtId="49" fontId="6" fillId="3" borderId="31" xfId="0" applyNumberFormat="1" applyFont="1" applyFill="1" applyBorder="1" applyAlignment="1" applyProtection="1">
      <alignment horizontal="left" wrapText="1"/>
      <protection locked="0"/>
    </xf>
    <xf numFmtId="49" fontId="4" fillId="2" borderId="43" xfId="0" applyNumberFormat="1" applyFont="1" applyFill="1" applyBorder="1" applyAlignment="1" applyProtection="1">
      <alignment horizontal="left" wrapText="1"/>
      <protection locked="0"/>
    </xf>
    <xf numFmtId="49" fontId="4" fillId="3" borderId="43" xfId="0" applyNumberFormat="1" applyFont="1" applyFill="1" applyBorder="1" applyAlignment="1" applyProtection="1">
      <alignment horizontal="left" wrapText="1"/>
      <protection locked="0"/>
    </xf>
    <xf numFmtId="49" fontId="6" fillId="2" borderId="30" xfId="0" applyNumberFormat="1" applyFont="1" applyFill="1" applyBorder="1" applyAlignment="1" applyProtection="1">
      <alignment horizontal="left" wrapText="1"/>
      <protection locked="0"/>
    </xf>
    <xf numFmtId="49" fontId="6" fillId="2" borderId="31" xfId="0" applyNumberFormat="1" applyFont="1" applyFill="1" applyBorder="1" applyAlignment="1" applyProtection="1">
      <alignment horizontal="left" wrapText="1"/>
      <protection locked="0"/>
    </xf>
    <xf numFmtId="164" fontId="4" fillId="2" borderId="31" xfId="0" applyNumberFormat="1" applyFont="1" applyFill="1" applyBorder="1" applyAlignment="1" applyProtection="1">
      <alignment horizontal="right"/>
      <protection locked="0"/>
    </xf>
    <xf numFmtId="164" fontId="4" fillId="2" borderId="33" xfId="0" applyNumberFormat="1" applyFont="1" applyFill="1" applyBorder="1" applyAlignment="1" applyProtection="1">
      <alignment horizontal="right"/>
      <protection locked="0"/>
    </xf>
    <xf numFmtId="49" fontId="4" fillId="2" borderId="45" xfId="0" applyNumberFormat="1" applyFont="1" applyFill="1" applyBorder="1" applyAlignment="1" applyProtection="1">
      <alignment horizontal="left" wrapText="1"/>
      <protection locked="0"/>
    </xf>
    <xf numFmtId="49" fontId="4" fillId="2" borderId="31" xfId="0" applyNumberFormat="1" applyFont="1" applyFill="1" applyBorder="1" applyAlignment="1" applyProtection="1">
      <alignment horizontal="left" wrapText="1"/>
      <protection locked="0"/>
    </xf>
    <xf numFmtId="49" fontId="6" fillId="2" borderId="37" xfId="0" applyNumberFormat="1" applyFont="1" applyFill="1" applyBorder="1" applyAlignment="1" applyProtection="1">
      <alignment horizontal="left" wrapText="1"/>
      <protection locked="0"/>
    </xf>
    <xf numFmtId="49" fontId="6" fillId="2" borderId="38" xfId="0" applyNumberFormat="1" applyFont="1" applyFill="1" applyBorder="1" applyAlignment="1" applyProtection="1">
      <alignment horizontal="left" wrapText="1"/>
      <protection locked="0"/>
    </xf>
    <xf numFmtId="164" fontId="4" fillId="2" borderId="38" xfId="0" applyNumberFormat="1" applyFont="1" applyFill="1" applyBorder="1" applyAlignment="1" applyProtection="1">
      <alignment horizontal="right"/>
      <protection locked="0"/>
    </xf>
    <xf numFmtId="164" fontId="4" fillId="2" borderId="39" xfId="0" applyNumberFormat="1" applyFont="1" applyFill="1" applyBorder="1" applyAlignment="1" applyProtection="1">
      <alignment horizontal="right"/>
      <protection locked="0"/>
    </xf>
    <xf numFmtId="0" fontId="5" fillId="0" borderId="21" xfId="0" applyFont="1" applyBorder="1" applyAlignment="1" applyProtection="1">
      <alignment horizontal="center"/>
    </xf>
    <xf numFmtId="0" fontId="5" fillId="0" borderId="22" xfId="0" applyFont="1" applyBorder="1" applyProtection="1"/>
    <xf numFmtId="0" fontId="5" fillId="0" borderId="22" xfId="0" applyFont="1" applyBorder="1" applyAlignment="1" applyProtection="1">
      <alignment horizontal="center"/>
    </xf>
    <xf numFmtId="0" fontId="5" fillId="0" borderId="23" xfId="0" applyFont="1" applyBorder="1" applyAlignment="1" applyProtection="1">
      <alignment horizontal="center"/>
    </xf>
    <xf numFmtId="0" fontId="4" fillId="7" borderId="11" xfId="2" applyFill="1" applyBorder="1" applyAlignment="1" applyProtection="1">
      <alignment horizontal="center" vertical="center"/>
    </xf>
    <xf numFmtId="0" fontId="4" fillId="7" borderId="0" xfId="2" applyFill="1" applyBorder="1" applyAlignment="1" applyProtection="1">
      <alignment horizontal="center" vertical="center"/>
    </xf>
    <xf numFmtId="164" fontId="14" fillId="8" borderId="29" xfId="0" applyNumberFormat="1" applyFont="1" applyFill="1" applyBorder="1" applyAlignment="1" applyProtection="1">
      <alignment horizontal="right"/>
    </xf>
    <xf numFmtId="0" fontId="11" fillId="8" borderId="44" xfId="0" applyFont="1" applyFill="1" applyBorder="1" applyAlignment="1" applyProtection="1">
      <alignment horizontal="left"/>
    </xf>
    <xf numFmtId="49" fontId="4" fillId="2" borderId="42" xfId="0" applyNumberFormat="1" applyFont="1" applyFill="1" applyBorder="1" applyAlignment="1" applyProtection="1">
      <alignment horizontal="left" wrapText="1"/>
      <protection locked="0"/>
    </xf>
    <xf numFmtId="49" fontId="4" fillId="2" borderId="38" xfId="0" applyNumberFormat="1" applyFont="1" applyFill="1" applyBorder="1" applyAlignment="1" applyProtection="1">
      <alignment horizontal="left" wrapText="1"/>
      <protection locked="0"/>
    </xf>
    <xf numFmtId="0" fontId="5" fillId="0" borderId="40" xfId="0" applyFont="1" applyBorder="1" applyAlignment="1" applyProtection="1">
      <alignment horizontal="center"/>
    </xf>
    <xf numFmtId="0" fontId="5" fillId="0" borderId="41" xfId="0" applyFont="1" applyBorder="1" applyAlignment="1" applyProtection="1">
      <alignment horizontal="center"/>
    </xf>
    <xf numFmtId="0" fontId="6" fillId="0" borderId="30" xfId="0" applyFont="1" applyFill="1" applyBorder="1" applyAlignment="1" applyProtection="1">
      <alignment horizontal="right" vertical="center" wrapText="1"/>
    </xf>
    <xf numFmtId="0" fontId="6" fillId="0" borderId="31" xfId="0" applyFont="1" applyFill="1" applyBorder="1" applyAlignment="1" applyProtection="1">
      <alignment horizontal="right" vertical="center" wrapText="1"/>
    </xf>
    <xf numFmtId="0" fontId="0" fillId="0" borderId="31" xfId="0" applyBorder="1" applyAlignment="1" applyProtection="1">
      <alignment horizontal="right" vertical="center"/>
    </xf>
    <xf numFmtId="0" fontId="6" fillId="0" borderId="30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1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vertical="center"/>
    </xf>
  </cellXfs>
  <cellStyles count="5">
    <cellStyle name="Line 1 Report Info Fill in" xfId="2" xr:uid="{00000000-0005-0000-0000-000000000000}"/>
    <cellStyle name="Line 2 Report Information Fill In" xfId="3" xr:uid="{00000000-0005-0000-0000-000001000000}"/>
    <cellStyle name="Normal" xfId="0" builtinId="0"/>
    <cellStyle name="Normal 10 2" xfId="4" xr:uid="{00000000-0005-0000-0000-000003000000}"/>
    <cellStyle name="Normal 2" xfId="1" xr:uid="{00000000-0005-0000-0000-000004000000}"/>
  </cellStyles>
  <dxfs count="68"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84666</xdr:colOff>
      <xdr:row>0</xdr:row>
      <xdr:rowOff>95251</xdr:rowOff>
    </xdr:from>
    <xdr:to>
      <xdr:col>12</xdr:col>
      <xdr:colOff>675000</xdr:colOff>
      <xdr:row>2</xdr:row>
      <xdr:rowOff>219879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3AFB1C-2553-45C0-9B77-57989DEED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1583" y="95251"/>
          <a:ext cx="2262500" cy="738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84666</xdr:colOff>
      <xdr:row>0</xdr:row>
      <xdr:rowOff>95248</xdr:rowOff>
    </xdr:from>
    <xdr:to>
      <xdr:col>12</xdr:col>
      <xdr:colOff>675000</xdr:colOff>
      <xdr:row>2</xdr:row>
      <xdr:rowOff>219876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365324-F5B2-4696-95D0-0204D049F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1583" y="95248"/>
          <a:ext cx="2262500" cy="738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61"/>
  <sheetViews>
    <sheetView tabSelected="1" zoomScaleNormal="100" zoomScaleSheetLayoutView="90" workbookViewId="0">
      <selection activeCell="C4" sqref="C4:D4"/>
    </sheetView>
  </sheetViews>
  <sheetFormatPr defaultRowHeight="15.75" x14ac:dyDescent="0.3"/>
  <cols>
    <col min="1" max="1" width="7.33203125" style="2" customWidth="1"/>
    <col min="2" max="2" width="11.6640625" style="2" customWidth="1"/>
    <col min="3" max="4" width="12.77734375" style="2" customWidth="1"/>
    <col min="5" max="5" width="8.44140625" style="2" customWidth="1"/>
    <col min="6" max="6" width="11.33203125" style="2" customWidth="1"/>
    <col min="7" max="7" width="8.5546875" style="2" customWidth="1"/>
    <col min="8" max="8" width="7" style="2" customWidth="1"/>
    <col min="9" max="9" width="4.21875" style="2" customWidth="1"/>
    <col min="10" max="10" width="8.21875" style="2" customWidth="1"/>
    <col min="11" max="11" width="10" style="2" customWidth="1"/>
    <col min="12" max="12" width="9.5546875" style="2" customWidth="1"/>
    <col min="13" max="16384" width="8.88671875" style="2"/>
  </cols>
  <sheetData>
    <row r="1" spans="1:13" ht="24" customHeight="1" x14ac:dyDescent="0.3">
      <c r="A1" s="10" t="s">
        <v>663</v>
      </c>
      <c r="D1" s="1"/>
      <c r="E1" s="1"/>
    </row>
    <row r="2" spans="1:13" ht="24" customHeight="1" x14ac:dyDescent="0.3">
      <c r="A2" s="10" t="s">
        <v>140</v>
      </c>
      <c r="D2" s="5"/>
      <c r="E2" s="6"/>
      <c r="F2" s="5"/>
      <c r="G2" s="5"/>
      <c r="H2" s="5"/>
      <c r="I2" s="5"/>
      <c r="J2" s="5"/>
      <c r="K2" s="5"/>
      <c r="L2" s="5"/>
      <c r="M2" s="5"/>
    </row>
    <row r="3" spans="1:13" ht="24" customHeight="1" x14ac:dyDescent="0.3">
      <c r="C3" s="5"/>
      <c r="D3" s="5"/>
      <c r="E3" s="6"/>
      <c r="F3" s="5"/>
      <c r="G3" s="5"/>
      <c r="H3" s="5"/>
      <c r="I3" s="5"/>
      <c r="J3" s="5"/>
      <c r="K3" s="5"/>
      <c r="L3" s="5"/>
      <c r="M3" s="5"/>
    </row>
    <row r="4" spans="1:13" ht="24" customHeight="1" x14ac:dyDescent="0.3">
      <c r="A4" s="73" t="s">
        <v>83</v>
      </c>
      <c r="B4" s="73"/>
      <c r="C4" s="74"/>
      <c r="D4" s="74"/>
      <c r="F4" s="65" t="s">
        <v>669</v>
      </c>
      <c r="G4" s="77"/>
      <c r="H4" s="77"/>
      <c r="I4" s="77"/>
      <c r="K4" s="66" t="s">
        <v>662</v>
      </c>
      <c r="L4" s="66"/>
      <c r="M4" s="66"/>
    </row>
    <row r="5" spans="1:13" ht="24" customHeight="1" x14ac:dyDescent="0.3">
      <c r="A5" s="73" t="s">
        <v>85</v>
      </c>
      <c r="B5" s="73"/>
      <c r="C5" s="75"/>
      <c r="D5" s="75"/>
      <c r="F5" s="65" t="s">
        <v>84</v>
      </c>
      <c r="G5" s="78"/>
      <c r="H5" s="78"/>
      <c r="I5" s="78"/>
      <c r="J5" s="5"/>
      <c r="K5" s="66"/>
      <c r="L5" s="66"/>
      <c r="M5" s="66"/>
    </row>
    <row r="6" spans="1:13" ht="24" customHeight="1" x14ac:dyDescent="0.3">
      <c r="A6" s="73" t="s">
        <v>86</v>
      </c>
      <c r="B6" s="73"/>
      <c r="C6" s="76"/>
      <c r="D6" s="76"/>
      <c r="G6" s="5"/>
      <c r="H6" s="5"/>
      <c r="I6" s="5"/>
      <c r="K6"/>
      <c r="L6"/>
      <c r="M6"/>
    </row>
    <row r="7" spans="1:13" ht="21" x14ac:dyDescent="0.3">
      <c r="C7" s="4"/>
      <c r="D7" s="1"/>
      <c r="E7" s="1"/>
    </row>
    <row r="8" spans="1:13" ht="17.25" thickBot="1" x14ac:dyDescent="0.35">
      <c r="A8" s="124" t="s">
        <v>141</v>
      </c>
      <c r="B8" s="124"/>
      <c r="C8" s="124"/>
      <c r="D8" s="28"/>
      <c r="E8" s="28"/>
      <c r="F8" s="28"/>
      <c r="G8" s="28"/>
      <c r="H8" s="28"/>
      <c r="I8" s="28"/>
      <c r="J8" s="28"/>
      <c r="K8" s="28"/>
      <c r="L8" s="29"/>
      <c r="M8" s="29"/>
    </row>
    <row r="9" spans="1:13" ht="17.25" thickBot="1" x14ac:dyDescent="0.35">
      <c r="A9" s="107" t="s">
        <v>142</v>
      </c>
      <c r="B9" s="108"/>
      <c r="C9" s="109">
        <v>0</v>
      </c>
      <c r="D9" s="110"/>
      <c r="E9" s="29"/>
      <c r="F9" s="29"/>
      <c r="G9" s="29"/>
      <c r="H9" s="29"/>
      <c r="I9" s="29"/>
      <c r="J9" s="30"/>
      <c r="K9" s="29"/>
      <c r="L9" s="29"/>
      <c r="M9" s="29"/>
    </row>
    <row r="10" spans="1:13" ht="16.5" x14ac:dyDescent="0.3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</row>
    <row r="11" spans="1:13" ht="17.25" thickBot="1" x14ac:dyDescent="0.35">
      <c r="A11" s="124" t="s">
        <v>143</v>
      </c>
      <c r="B11" s="124"/>
      <c r="C11" s="124"/>
      <c r="D11" s="124"/>
      <c r="E11" s="28"/>
      <c r="F11" s="28"/>
      <c r="G11" s="28"/>
      <c r="H11" s="28"/>
      <c r="I11" s="28"/>
      <c r="J11" s="28"/>
      <c r="K11" s="28"/>
      <c r="L11" s="31"/>
      <c r="M11" s="31"/>
    </row>
    <row r="12" spans="1:13" ht="16.5" x14ac:dyDescent="0.3">
      <c r="A12" s="97" t="s">
        <v>144</v>
      </c>
      <c r="B12" s="100"/>
      <c r="C12" s="100"/>
      <c r="D12" s="125"/>
      <c r="E12" s="97" t="s">
        <v>145</v>
      </c>
      <c r="F12" s="100"/>
      <c r="G12" s="100"/>
      <c r="H12" s="101"/>
      <c r="I12" s="32"/>
      <c r="J12" s="28"/>
      <c r="K12" s="33"/>
      <c r="L12" s="33"/>
      <c r="M12" s="33"/>
    </row>
    <row r="13" spans="1:13" ht="16.5" x14ac:dyDescent="0.3">
      <c r="A13" s="102" t="s">
        <v>146</v>
      </c>
      <c r="B13" s="104"/>
      <c r="C13" s="104" t="s">
        <v>138</v>
      </c>
      <c r="D13" s="123"/>
      <c r="E13" s="102" t="s">
        <v>146</v>
      </c>
      <c r="F13" s="104"/>
      <c r="G13" s="104" t="s">
        <v>138</v>
      </c>
      <c r="H13" s="105"/>
      <c r="I13" s="32"/>
      <c r="J13" s="28"/>
      <c r="K13" s="33"/>
      <c r="L13" s="28"/>
      <c r="M13" s="28"/>
    </row>
    <row r="14" spans="1:13" ht="27.95" customHeight="1" x14ac:dyDescent="0.3">
      <c r="A14" s="120"/>
      <c r="B14" s="121"/>
      <c r="C14" s="88">
        <v>0</v>
      </c>
      <c r="D14" s="122"/>
      <c r="E14" s="112"/>
      <c r="F14" s="113"/>
      <c r="G14" s="88">
        <v>0</v>
      </c>
      <c r="H14" s="89"/>
      <c r="I14" s="32"/>
      <c r="J14" s="34"/>
      <c r="K14" s="34"/>
      <c r="L14" s="35"/>
      <c r="M14" s="35"/>
    </row>
    <row r="15" spans="1:13" ht="27.95" customHeight="1" x14ac:dyDescent="0.3">
      <c r="A15" s="114"/>
      <c r="B15" s="115"/>
      <c r="C15" s="94">
        <v>0</v>
      </c>
      <c r="D15" s="116"/>
      <c r="E15" s="117"/>
      <c r="F15" s="118"/>
      <c r="G15" s="94">
        <v>0</v>
      </c>
      <c r="H15" s="95"/>
      <c r="I15" s="32"/>
      <c r="J15" s="34"/>
      <c r="K15" s="34"/>
      <c r="L15" s="36"/>
      <c r="M15" s="36"/>
    </row>
    <row r="16" spans="1:13" ht="27.95" customHeight="1" x14ac:dyDescent="0.3">
      <c r="A16" s="120"/>
      <c r="B16" s="121"/>
      <c r="C16" s="88">
        <v>0</v>
      </c>
      <c r="D16" s="122"/>
      <c r="E16" s="112"/>
      <c r="F16" s="113"/>
      <c r="G16" s="88">
        <v>0</v>
      </c>
      <c r="H16" s="89"/>
      <c r="I16" s="64"/>
      <c r="J16" s="34"/>
      <c r="K16" s="34"/>
      <c r="L16" s="35"/>
      <c r="M16" s="35"/>
    </row>
    <row r="17" spans="1:13" ht="27.95" customHeight="1" x14ac:dyDescent="0.3">
      <c r="A17" s="114"/>
      <c r="B17" s="115"/>
      <c r="C17" s="94">
        <v>0</v>
      </c>
      <c r="D17" s="116"/>
      <c r="E17" s="117"/>
      <c r="F17" s="118"/>
      <c r="G17" s="94">
        <v>0</v>
      </c>
      <c r="H17" s="95"/>
      <c r="I17" s="32"/>
      <c r="J17" s="34"/>
      <c r="K17" s="34"/>
      <c r="L17" s="35"/>
      <c r="M17" s="35"/>
    </row>
    <row r="18" spans="1:13" ht="27.95" customHeight="1" x14ac:dyDescent="0.3">
      <c r="A18" s="120"/>
      <c r="B18" s="121"/>
      <c r="C18" s="88">
        <v>0</v>
      </c>
      <c r="D18" s="122"/>
      <c r="E18" s="112"/>
      <c r="F18" s="113"/>
      <c r="G18" s="88">
        <v>0</v>
      </c>
      <c r="H18" s="89"/>
      <c r="I18" s="32"/>
      <c r="J18" s="34"/>
      <c r="K18" s="34"/>
      <c r="L18" s="35"/>
      <c r="M18" s="35"/>
    </row>
    <row r="19" spans="1:13" ht="27.95" customHeight="1" thickBot="1" x14ac:dyDescent="0.35">
      <c r="A19" s="154" t="s">
        <v>147</v>
      </c>
      <c r="B19" s="155"/>
      <c r="C19" s="90">
        <f>'Additional Lines'!C35</f>
        <v>0</v>
      </c>
      <c r="D19" s="119"/>
      <c r="E19" s="154" t="s">
        <v>147</v>
      </c>
      <c r="F19" s="155"/>
      <c r="G19" s="90">
        <f>'Additional Lines'!G35</f>
        <v>0</v>
      </c>
      <c r="H19" s="91"/>
      <c r="I19" s="32"/>
      <c r="J19" s="34"/>
      <c r="K19" s="34"/>
      <c r="L19" s="35"/>
      <c r="M19" s="35"/>
    </row>
    <row r="20" spans="1:13" ht="18" thickTop="1" thickBot="1" x14ac:dyDescent="0.35">
      <c r="A20" s="80" t="s">
        <v>148</v>
      </c>
      <c r="B20" s="81"/>
      <c r="C20" s="82">
        <f>SUM(C14:D19)</f>
        <v>0</v>
      </c>
      <c r="D20" s="111"/>
      <c r="E20" s="80" t="s">
        <v>149</v>
      </c>
      <c r="F20" s="81"/>
      <c r="G20" s="82">
        <f>SUM(G14:H19)</f>
        <v>0</v>
      </c>
      <c r="H20" s="83"/>
      <c r="I20" s="32"/>
      <c r="J20" s="28"/>
      <c r="K20" s="28"/>
      <c r="L20" s="37"/>
      <c r="M20" s="37"/>
    </row>
    <row r="21" spans="1:13" ht="16.5" thickBot="1" x14ac:dyDescent="0.35">
      <c r="A21" s="52" t="str">
        <f>IF((SUMPRODUCT((ISBLANK(A14:B18))*(C14:D18&gt;0))+SUMPRODUCT((ISBLANK(E14:F18))*(G14:H18&gt;0)))&gt;0,"Please include description for every row that has an amount","")</f>
        <v/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</row>
    <row r="22" spans="1:13" ht="18" thickTop="1" thickBot="1" x14ac:dyDescent="0.35">
      <c r="A22" s="69" t="s">
        <v>150</v>
      </c>
      <c r="B22" s="70"/>
      <c r="C22" s="70"/>
      <c r="D22" s="71">
        <f>C20+G20</f>
        <v>0</v>
      </c>
      <c r="E22" s="72"/>
      <c r="F22" s="32"/>
      <c r="G22" s="32"/>
      <c r="H22" s="32"/>
      <c r="I22" s="32"/>
      <c r="J22" s="28"/>
      <c r="K22" s="28"/>
      <c r="L22" s="28"/>
      <c r="M22" s="37"/>
    </row>
    <row r="23" spans="1:13" ht="17.25" thickTop="1" x14ac:dyDescent="0.3">
      <c r="A23" s="38"/>
      <c r="B23" s="38"/>
      <c r="C23" s="38"/>
      <c r="D23" s="37"/>
      <c r="E23" s="35"/>
      <c r="F23" s="31"/>
      <c r="G23" s="31"/>
      <c r="H23" s="31"/>
      <c r="I23" s="31"/>
      <c r="J23" s="38"/>
      <c r="K23" s="38"/>
      <c r="L23" s="38"/>
      <c r="M23" s="37"/>
    </row>
    <row r="24" spans="1:13" ht="16.5" x14ac:dyDescent="0.3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</row>
    <row r="26" spans="1:13" ht="17.25" thickBot="1" x14ac:dyDescent="0.35">
      <c r="A26" s="96" t="s">
        <v>664</v>
      </c>
      <c r="B26" s="96"/>
      <c r="C26" s="96"/>
      <c r="D26" s="29"/>
      <c r="E26" s="35"/>
      <c r="F26" s="31"/>
      <c r="G26" s="31"/>
      <c r="H26" s="31"/>
      <c r="I26" s="31"/>
      <c r="J26" s="38"/>
      <c r="K26" s="38"/>
      <c r="L26" s="38"/>
      <c r="M26" s="37"/>
    </row>
    <row r="27" spans="1:13" ht="17.25" thickBot="1" x14ac:dyDescent="0.35">
      <c r="A27" s="107" t="s">
        <v>142</v>
      </c>
      <c r="B27" s="108"/>
      <c r="C27" s="109">
        <v>0</v>
      </c>
      <c r="D27" s="110"/>
      <c r="E27" s="35"/>
      <c r="F27" s="31"/>
      <c r="G27" s="31"/>
      <c r="H27" s="31"/>
      <c r="I27" s="31"/>
      <c r="J27" s="38"/>
      <c r="K27" s="38"/>
      <c r="L27" s="38"/>
      <c r="M27" s="37"/>
    </row>
    <row r="28" spans="1:13" ht="16.5" x14ac:dyDescent="0.3">
      <c r="A28" s="38"/>
      <c r="B28" s="38"/>
      <c r="C28" s="38"/>
      <c r="D28" s="37"/>
      <c r="E28" s="35"/>
      <c r="F28" s="31"/>
      <c r="G28" s="31"/>
      <c r="H28" s="31"/>
      <c r="I28" s="31"/>
      <c r="J28" s="38"/>
      <c r="K28" s="38"/>
      <c r="L28" s="38"/>
      <c r="M28" s="37"/>
    </row>
    <row r="29" spans="1:13" ht="17.25" thickBot="1" x14ac:dyDescent="0.35">
      <c r="A29" s="96" t="s">
        <v>665</v>
      </c>
      <c r="B29" s="96"/>
      <c r="C29" s="96"/>
      <c r="D29" s="32"/>
      <c r="E29" s="32"/>
      <c r="F29" s="96" t="s">
        <v>665</v>
      </c>
      <c r="G29" s="96"/>
      <c r="H29" s="96"/>
      <c r="I29" s="96"/>
      <c r="J29" s="32"/>
      <c r="K29" s="32"/>
      <c r="L29" s="32"/>
      <c r="M29" s="32"/>
    </row>
    <row r="30" spans="1:13" x14ac:dyDescent="0.3">
      <c r="A30" s="97" t="s">
        <v>151</v>
      </c>
      <c r="B30" s="98"/>
      <c r="C30" s="98"/>
      <c r="D30" s="99"/>
      <c r="E30" s="32"/>
      <c r="F30" s="97" t="s">
        <v>152</v>
      </c>
      <c r="G30" s="100"/>
      <c r="H30" s="100"/>
      <c r="I30" s="100"/>
      <c r="J30" s="100"/>
      <c r="K30" s="100"/>
      <c r="L30" s="100"/>
      <c r="M30" s="101"/>
    </row>
    <row r="31" spans="1:13" x14ac:dyDescent="0.3">
      <c r="A31" s="102" t="s">
        <v>146</v>
      </c>
      <c r="B31" s="103"/>
      <c r="C31" s="41" t="s">
        <v>153</v>
      </c>
      <c r="D31" s="44" t="s">
        <v>154</v>
      </c>
      <c r="E31" s="32"/>
      <c r="F31" s="102" t="s">
        <v>155</v>
      </c>
      <c r="G31" s="104"/>
      <c r="H31" s="104"/>
      <c r="I31" s="104"/>
      <c r="J31" s="104"/>
      <c r="K31" s="104"/>
      <c r="L31" s="104" t="s">
        <v>138</v>
      </c>
      <c r="M31" s="105"/>
    </row>
    <row r="32" spans="1:13" ht="27.95" customHeight="1" x14ac:dyDescent="0.3">
      <c r="A32" s="86"/>
      <c r="B32" s="87"/>
      <c r="C32" s="42">
        <v>0</v>
      </c>
      <c r="D32" s="45">
        <v>0</v>
      </c>
      <c r="E32" s="32"/>
      <c r="F32" s="86"/>
      <c r="G32" s="87"/>
      <c r="H32" s="87"/>
      <c r="I32" s="87"/>
      <c r="J32" s="87"/>
      <c r="K32" s="87"/>
      <c r="L32" s="88">
        <v>0</v>
      </c>
      <c r="M32" s="89"/>
    </row>
    <row r="33" spans="1:13" ht="27.95" customHeight="1" x14ac:dyDescent="0.3">
      <c r="A33" s="92"/>
      <c r="B33" s="93"/>
      <c r="C33" s="43">
        <v>0</v>
      </c>
      <c r="D33" s="46">
        <v>0</v>
      </c>
      <c r="E33" s="32"/>
      <c r="F33" s="92"/>
      <c r="G33" s="93"/>
      <c r="H33" s="93"/>
      <c r="I33" s="93"/>
      <c r="J33" s="93"/>
      <c r="K33" s="93"/>
      <c r="L33" s="94">
        <v>0</v>
      </c>
      <c r="M33" s="95"/>
    </row>
    <row r="34" spans="1:13" ht="27.95" customHeight="1" x14ac:dyDescent="0.3">
      <c r="A34" s="86"/>
      <c r="B34" s="87"/>
      <c r="C34" s="42">
        <v>0</v>
      </c>
      <c r="D34" s="45">
        <v>0</v>
      </c>
      <c r="E34" s="32"/>
      <c r="F34" s="86"/>
      <c r="G34" s="87"/>
      <c r="H34" s="87"/>
      <c r="I34" s="87"/>
      <c r="J34" s="87"/>
      <c r="K34" s="87"/>
      <c r="L34" s="88">
        <v>0</v>
      </c>
      <c r="M34" s="89"/>
    </row>
    <row r="35" spans="1:13" ht="27.95" customHeight="1" x14ac:dyDescent="0.3">
      <c r="A35" s="92"/>
      <c r="B35" s="93"/>
      <c r="C35" s="43">
        <v>0</v>
      </c>
      <c r="D35" s="46">
        <v>0</v>
      </c>
      <c r="E35" s="32"/>
      <c r="F35" s="92"/>
      <c r="G35" s="93"/>
      <c r="H35" s="93"/>
      <c r="I35" s="93"/>
      <c r="J35" s="93"/>
      <c r="K35" s="93"/>
      <c r="L35" s="94">
        <v>0</v>
      </c>
      <c r="M35" s="95"/>
    </row>
    <row r="36" spans="1:13" ht="27.95" customHeight="1" x14ac:dyDescent="0.3">
      <c r="A36" s="86"/>
      <c r="B36" s="87"/>
      <c r="C36" s="42">
        <v>0</v>
      </c>
      <c r="D36" s="45">
        <v>0</v>
      </c>
      <c r="E36" s="32"/>
      <c r="F36" s="86"/>
      <c r="G36" s="87"/>
      <c r="H36" s="87"/>
      <c r="I36" s="87"/>
      <c r="J36" s="87"/>
      <c r="K36" s="87"/>
      <c r="L36" s="88">
        <v>0</v>
      </c>
      <c r="M36" s="89"/>
    </row>
    <row r="37" spans="1:13" ht="27.95" customHeight="1" thickBot="1" x14ac:dyDescent="0.35">
      <c r="A37" s="154" t="s">
        <v>147</v>
      </c>
      <c r="B37" s="155"/>
      <c r="C37" s="49">
        <f>'Additional Lines'!C65</f>
        <v>0</v>
      </c>
      <c r="D37" s="50">
        <f>'Additional Lines'!D65</f>
        <v>0</v>
      </c>
      <c r="E37" s="32"/>
      <c r="F37" s="157" t="s">
        <v>666</v>
      </c>
      <c r="G37" s="156"/>
      <c r="H37" s="156"/>
      <c r="I37" s="156"/>
      <c r="J37" s="156"/>
      <c r="K37" s="156"/>
      <c r="L37" s="90">
        <f>'Additional Lines'!L65:M65</f>
        <v>0</v>
      </c>
      <c r="M37" s="91"/>
    </row>
    <row r="38" spans="1:13" ht="18" thickTop="1" thickBot="1" x14ac:dyDescent="0.35">
      <c r="A38" s="80" t="s">
        <v>148</v>
      </c>
      <c r="B38" s="81"/>
      <c r="C38" s="47">
        <f>SUM(C32:C37)</f>
        <v>0</v>
      </c>
      <c r="D38" s="48">
        <f>SUM(D32:D37)</f>
        <v>0</v>
      </c>
      <c r="E38" s="32"/>
      <c r="F38" s="80" t="s">
        <v>148</v>
      </c>
      <c r="G38" s="81"/>
      <c r="H38" s="81"/>
      <c r="I38" s="81"/>
      <c r="J38" s="81"/>
      <c r="K38" s="81"/>
      <c r="L38" s="82">
        <f>SUM(L32:M37)</f>
        <v>0</v>
      </c>
      <c r="M38" s="83"/>
    </row>
    <row r="39" spans="1:13" ht="16.5" thickBot="1" x14ac:dyDescent="0.35">
      <c r="A39" s="84" t="str">
        <f>IF((SUMPRODUCT((ISBLANK(A32:B36))*(C32:D36&gt;0)))&gt;0,"Please include description for every row that has an amount","")</f>
        <v/>
      </c>
      <c r="B39" s="84"/>
      <c r="C39" s="84"/>
      <c r="D39" s="84"/>
      <c r="E39" s="32"/>
      <c r="F39" s="85" t="str">
        <f>IF((SUMPRODUCT((ISBLANK(F32:G36))*(L32:M36&gt;0)))&gt;0,"Please include description for every row that has an amount","")</f>
        <v/>
      </c>
      <c r="G39" s="85"/>
      <c r="H39" s="85"/>
      <c r="I39" s="85"/>
      <c r="J39" s="85"/>
      <c r="K39" s="85"/>
      <c r="L39" s="85"/>
      <c r="M39" s="85"/>
    </row>
    <row r="40" spans="1:13" ht="18" thickTop="1" thickBot="1" x14ac:dyDescent="0.35">
      <c r="A40" s="69" t="s">
        <v>156</v>
      </c>
      <c r="B40" s="70"/>
      <c r="C40" s="70"/>
      <c r="D40" s="71">
        <f>C38+D38+L38</f>
        <v>0</v>
      </c>
      <c r="E40" s="72"/>
      <c r="F40" s="32"/>
      <c r="G40" s="32"/>
      <c r="H40" s="32"/>
      <c r="I40" s="32"/>
      <c r="J40" s="32"/>
      <c r="K40" s="32"/>
      <c r="L40" s="32"/>
      <c r="M40" s="32"/>
    </row>
    <row r="41" spans="1:13" ht="17.25" thickTop="1" x14ac:dyDescent="0.3">
      <c r="A41" s="38"/>
      <c r="B41" s="38"/>
      <c r="C41" s="38"/>
      <c r="D41" s="37"/>
      <c r="E41" s="35"/>
      <c r="F41" s="31"/>
      <c r="G41" s="31"/>
      <c r="H41" s="31"/>
      <c r="I41" s="31"/>
      <c r="J41" s="38"/>
      <c r="K41" s="38"/>
      <c r="L41" s="38"/>
      <c r="M41" s="37"/>
    </row>
    <row r="42" spans="1:13" ht="17.25" thickBot="1" x14ac:dyDescent="0.35">
      <c r="A42" s="106" t="s">
        <v>667</v>
      </c>
      <c r="B42" s="96"/>
      <c r="C42" s="96"/>
      <c r="D42" s="32"/>
      <c r="E42" s="32"/>
      <c r="F42" s="32"/>
      <c r="G42" s="32"/>
      <c r="H42" s="32"/>
      <c r="I42" s="32"/>
      <c r="J42" s="32"/>
      <c r="K42" s="32"/>
      <c r="L42" s="32"/>
      <c r="M42" s="32"/>
    </row>
    <row r="43" spans="1:13" ht="16.5" thickBot="1" x14ac:dyDescent="0.35">
      <c r="A43" s="107" t="s">
        <v>142</v>
      </c>
      <c r="B43" s="108"/>
      <c r="C43" s="109">
        <v>0</v>
      </c>
      <c r="D43" s="110"/>
      <c r="E43" s="32"/>
      <c r="F43" s="32"/>
      <c r="G43" s="32"/>
      <c r="H43" s="32"/>
      <c r="I43" s="32"/>
      <c r="J43" s="32"/>
      <c r="K43" s="32"/>
      <c r="L43" s="32"/>
      <c r="M43" s="32"/>
    </row>
    <row r="44" spans="1:13" x14ac:dyDescent="0.3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</row>
    <row r="45" spans="1:13" ht="17.25" thickBot="1" x14ac:dyDescent="0.35">
      <c r="A45" s="96" t="s">
        <v>668</v>
      </c>
      <c r="B45" s="96"/>
      <c r="C45" s="96"/>
      <c r="D45" s="32"/>
      <c r="E45" s="32"/>
      <c r="F45" s="96" t="s">
        <v>668</v>
      </c>
      <c r="G45" s="96"/>
      <c r="H45" s="96"/>
      <c r="I45" s="96"/>
      <c r="J45" s="32"/>
      <c r="K45" s="32"/>
      <c r="L45" s="32"/>
      <c r="M45" s="32"/>
    </row>
    <row r="46" spans="1:13" x14ac:dyDescent="0.3">
      <c r="A46" s="97" t="s">
        <v>151</v>
      </c>
      <c r="B46" s="98"/>
      <c r="C46" s="98"/>
      <c r="D46" s="99"/>
      <c r="E46" s="40"/>
      <c r="F46" s="97" t="s">
        <v>152</v>
      </c>
      <c r="G46" s="100"/>
      <c r="H46" s="100"/>
      <c r="I46" s="100"/>
      <c r="J46" s="100"/>
      <c r="K46" s="100"/>
      <c r="L46" s="100"/>
      <c r="M46" s="101"/>
    </row>
    <row r="47" spans="1:13" x14ac:dyDescent="0.3">
      <c r="A47" s="102" t="s">
        <v>146</v>
      </c>
      <c r="B47" s="103"/>
      <c r="C47" s="41" t="s">
        <v>153</v>
      </c>
      <c r="D47" s="44" t="s">
        <v>154</v>
      </c>
      <c r="E47" s="40"/>
      <c r="F47" s="102" t="s">
        <v>155</v>
      </c>
      <c r="G47" s="104"/>
      <c r="H47" s="104"/>
      <c r="I47" s="104"/>
      <c r="J47" s="104"/>
      <c r="K47" s="104"/>
      <c r="L47" s="104" t="s">
        <v>138</v>
      </c>
      <c r="M47" s="105"/>
    </row>
    <row r="48" spans="1:13" ht="27.95" customHeight="1" x14ac:dyDescent="0.3">
      <c r="A48" s="86"/>
      <c r="B48" s="87"/>
      <c r="C48" s="42">
        <v>0</v>
      </c>
      <c r="D48" s="45">
        <v>0</v>
      </c>
      <c r="E48" s="32"/>
      <c r="F48" s="86"/>
      <c r="G48" s="87"/>
      <c r="H48" s="87"/>
      <c r="I48" s="87"/>
      <c r="J48" s="87"/>
      <c r="K48" s="87"/>
      <c r="L48" s="88">
        <v>0</v>
      </c>
      <c r="M48" s="89"/>
    </row>
    <row r="49" spans="1:13" ht="27.95" customHeight="1" x14ac:dyDescent="0.3">
      <c r="A49" s="92"/>
      <c r="B49" s="93"/>
      <c r="C49" s="43">
        <v>0</v>
      </c>
      <c r="D49" s="46">
        <v>0</v>
      </c>
      <c r="E49" s="32"/>
      <c r="F49" s="92"/>
      <c r="G49" s="93"/>
      <c r="H49" s="93"/>
      <c r="I49" s="93"/>
      <c r="J49" s="93"/>
      <c r="K49" s="93"/>
      <c r="L49" s="94">
        <v>0</v>
      </c>
      <c r="M49" s="95"/>
    </row>
    <row r="50" spans="1:13" ht="27.95" customHeight="1" x14ac:dyDescent="0.3">
      <c r="A50" s="86"/>
      <c r="B50" s="87"/>
      <c r="C50" s="42">
        <v>0</v>
      </c>
      <c r="D50" s="45">
        <v>0</v>
      </c>
      <c r="E50" s="32"/>
      <c r="F50" s="86"/>
      <c r="G50" s="87"/>
      <c r="H50" s="87"/>
      <c r="I50" s="87"/>
      <c r="J50" s="87"/>
      <c r="K50" s="87"/>
      <c r="L50" s="88">
        <v>0</v>
      </c>
      <c r="M50" s="89"/>
    </row>
    <row r="51" spans="1:13" ht="27.95" customHeight="1" x14ac:dyDescent="0.3">
      <c r="A51" s="92"/>
      <c r="B51" s="93"/>
      <c r="C51" s="43">
        <v>0</v>
      </c>
      <c r="D51" s="46">
        <v>0</v>
      </c>
      <c r="E51" s="32"/>
      <c r="F51" s="92"/>
      <c r="G51" s="93"/>
      <c r="H51" s="93"/>
      <c r="I51" s="93"/>
      <c r="J51" s="93"/>
      <c r="K51" s="93"/>
      <c r="L51" s="94">
        <v>0</v>
      </c>
      <c r="M51" s="95"/>
    </row>
    <row r="52" spans="1:13" ht="27.95" customHeight="1" x14ac:dyDescent="0.3">
      <c r="A52" s="86"/>
      <c r="B52" s="87"/>
      <c r="C52" s="42">
        <v>0</v>
      </c>
      <c r="D52" s="45">
        <v>0</v>
      </c>
      <c r="E52" s="32"/>
      <c r="F52" s="86"/>
      <c r="G52" s="87"/>
      <c r="H52" s="87"/>
      <c r="I52" s="87"/>
      <c r="J52" s="87"/>
      <c r="K52" s="87"/>
      <c r="L52" s="88">
        <v>0</v>
      </c>
      <c r="M52" s="89"/>
    </row>
    <row r="53" spans="1:13" ht="27.95" customHeight="1" thickBot="1" x14ac:dyDescent="0.35">
      <c r="A53" s="154" t="s">
        <v>147</v>
      </c>
      <c r="B53" s="155"/>
      <c r="C53" s="49">
        <f>'Additional Lines'!C92</f>
        <v>0</v>
      </c>
      <c r="D53" s="50">
        <f>'Additional Lines'!D92</f>
        <v>0</v>
      </c>
      <c r="E53" s="32"/>
      <c r="F53" s="157" t="s">
        <v>666</v>
      </c>
      <c r="G53" s="156"/>
      <c r="H53" s="156"/>
      <c r="I53" s="156"/>
      <c r="J53" s="156"/>
      <c r="K53" s="156"/>
      <c r="L53" s="90">
        <f>'Additional Lines'!L92:M92</f>
        <v>0</v>
      </c>
      <c r="M53" s="91"/>
    </row>
    <row r="54" spans="1:13" ht="18" thickTop="1" thickBot="1" x14ac:dyDescent="0.35">
      <c r="A54" s="80" t="s">
        <v>148</v>
      </c>
      <c r="B54" s="81"/>
      <c r="C54" s="47">
        <f>SUM(C48:C53)</f>
        <v>0</v>
      </c>
      <c r="D54" s="48">
        <f>SUM(D48:D53)</f>
        <v>0</v>
      </c>
      <c r="E54" s="32"/>
      <c r="F54" s="80" t="s">
        <v>148</v>
      </c>
      <c r="G54" s="81"/>
      <c r="H54" s="81"/>
      <c r="I54" s="81"/>
      <c r="J54" s="81"/>
      <c r="K54" s="81"/>
      <c r="L54" s="82">
        <f>SUM(L48:M53)</f>
        <v>0</v>
      </c>
      <c r="M54" s="83"/>
    </row>
    <row r="55" spans="1:13" ht="16.5" thickBot="1" x14ac:dyDescent="0.35">
      <c r="A55" s="84" t="str">
        <f>IF((SUMPRODUCT((ISBLANK(A48:B52))*(C48:D52&gt;0)))&gt;0,"Please include description for every row that has an amount","")</f>
        <v/>
      </c>
      <c r="B55" s="84"/>
      <c r="C55" s="84"/>
      <c r="D55" s="84"/>
      <c r="E55" s="32"/>
      <c r="F55" s="85" t="str">
        <f>IF((SUMPRODUCT((ISBLANK(F48:G52))*(L48:M52&gt;0)))&gt;0,"Please include description for every row that has an amount","")</f>
        <v/>
      </c>
      <c r="G55" s="85"/>
      <c r="H55" s="85"/>
      <c r="I55" s="85"/>
      <c r="J55" s="85"/>
      <c r="K55" s="85"/>
      <c r="L55" s="85"/>
      <c r="M55" s="85"/>
    </row>
    <row r="56" spans="1:13" ht="18" thickTop="1" thickBot="1" x14ac:dyDescent="0.35">
      <c r="A56" s="69" t="s">
        <v>158</v>
      </c>
      <c r="B56" s="70"/>
      <c r="C56" s="70"/>
      <c r="D56" s="71">
        <f>C54+D54+L54</f>
        <v>0</v>
      </c>
      <c r="E56" s="72"/>
      <c r="F56" s="32"/>
      <c r="G56" s="32"/>
      <c r="H56" s="32"/>
      <c r="I56" s="32"/>
      <c r="J56" s="32"/>
      <c r="K56" s="32"/>
      <c r="L56" s="32"/>
      <c r="M56" s="32"/>
    </row>
    <row r="57" spans="1:13" ht="16.5" thickTop="1" x14ac:dyDescent="0.3">
      <c r="A57" s="39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</row>
    <row r="58" spans="1:13" x14ac:dyDescent="0.3">
      <c r="A58" s="67" t="s">
        <v>160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</row>
    <row r="59" spans="1:13" x14ac:dyDescent="0.3">
      <c r="G59"/>
    </row>
    <row r="60" spans="1:13" x14ac:dyDescent="0.3">
      <c r="G60"/>
    </row>
    <row r="61" spans="1:13" x14ac:dyDescent="0.3">
      <c r="G61"/>
    </row>
  </sheetData>
  <sheetProtection algorithmName="SHA-512" hashValue="iNHSD40f9pLQDQzpJu96k+kpjB72emiUqJIaz2uCLHcGGuKe8hgOK+jhtZZjJbFky9763KCb8YhODouKynN1iA==" saltValue="C2SXzbjFKrpXNlMBlHnulA==" spinCount="100000" sheet="1" objects="1" scenarios="1" formatColumns="0" formatRows="0"/>
  <mergeCells count="121">
    <mergeCell ref="A8:C8"/>
    <mergeCell ref="A9:B9"/>
    <mergeCell ref="C9:D9"/>
    <mergeCell ref="A11:D11"/>
    <mergeCell ref="A12:D12"/>
    <mergeCell ref="A14:B14"/>
    <mergeCell ref="C14:D14"/>
    <mergeCell ref="A16:B16"/>
    <mergeCell ref="C16:D16"/>
    <mergeCell ref="E14:F14"/>
    <mergeCell ref="G14:H14"/>
    <mergeCell ref="A15:B15"/>
    <mergeCell ref="C15:D15"/>
    <mergeCell ref="E15:F15"/>
    <mergeCell ref="G15:H15"/>
    <mergeCell ref="E12:H12"/>
    <mergeCell ref="A13:B13"/>
    <mergeCell ref="C13:D13"/>
    <mergeCell ref="E13:F13"/>
    <mergeCell ref="G13:H13"/>
    <mergeCell ref="E18:F18"/>
    <mergeCell ref="G18:H18"/>
    <mergeCell ref="A19:B19"/>
    <mergeCell ref="E19:F19"/>
    <mergeCell ref="G19:H19"/>
    <mergeCell ref="E16:F16"/>
    <mergeCell ref="G16:H16"/>
    <mergeCell ref="A17:B17"/>
    <mergeCell ref="C17:D17"/>
    <mergeCell ref="E17:F17"/>
    <mergeCell ref="G17:H17"/>
    <mergeCell ref="C19:D19"/>
    <mergeCell ref="A18:B18"/>
    <mergeCell ref="C18:D18"/>
    <mergeCell ref="A26:C26"/>
    <mergeCell ref="A27:B27"/>
    <mergeCell ref="C27:D27"/>
    <mergeCell ref="A29:C29"/>
    <mergeCell ref="F29:I29"/>
    <mergeCell ref="E20:F20"/>
    <mergeCell ref="G20:H20"/>
    <mergeCell ref="A22:C22"/>
    <mergeCell ref="D22:E22"/>
    <mergeCell ref="A20:B20"/>
    <mergeCell ref="C20:D20"/>
    <mergeCell ref="F33:K33"/>
    <mergeCell ref="L33:M33"/>
    <mergeCell ref="A34:B34"/>
    <mergeCell ref="F34:K34"/>
    <mergeCell ref="L34:M34"/>
    <mergeCell ref="F30:M30"/>
    <mergeCell ref="A31:B31"/>
    <mergeCell ref="F31:K31"/>
    <mergeCell ref="L31:M31"/>
    <mergeCell ref="A32:B32"/>
    <mergeCell ref="F32:K32"/>
    <mergeCell ref="L32:M32"/>
    <mergeCell ref="A30:D30"/>
    <mergeCell ref="A33:B33"/>
    <mergeCell ref="F37:K37"/>
    <mergeCell ref="L37:M37"/>
    <mergeCell ref="A38:B38"/>
    <mergeCell ref="F38:K38"/>
    <mergeCell ref="L38:M38"/>
    <mergeCell ref="F35:K35"/>
    <mergeCell ref="L35:M35"/>
    <mergeCell ref="A36:B36"/>
    <mergeCell ref="F36:K36"/>
    <mergeCell ref="L36:M36"/>
    <mergeCell ref="A35:B35"/>
    <mergeCell ref="A37:B37"/>
    <mergeCell ref="F45:I45"/>
    <mergeCell ref="A46:D46"/>
    <mergeCell ref="F46:M46"/>
    <mergeCell ref="A47:B47"/>
    <mergeCell ref="F47:K47"/>
    <mergeCell ref="L47:M47"/>
    <mergeCell ref="F39:M39"/>
    <mergeCell ref="A40:C40"/>
    <mergeCell ref="D40:E40"/>
    <mergeCell ref="A42:C42"/>
    <mergeCell ref="A39:D39"/>
    <mergeCell ref="A43:B43"/>
    <mergeCell ref="C43:D43"/>
    <mergeCell ref="A45:C45"/>
    <mergeCell ref="F50:K50"/>
    <mergeCell ref="L50:M50"/>
    <mergeCell ref="A51:B51"/>
    <mergeCell ref="F51:K51"/>
    <mergeCell ref="L51:M51"/>
    <mergeCell ref="F48:K48"/>
    <mergeCell ref="L48:M48"/>
    <mergeCell ref="A49:B49"/>
    <mergeCell ref="F49:K49"/>
    <mergeCell ref="L49:M49"/>
    <mergeCell ref="A48:B48"/>
    <mergeCell ref="A50:B50"/>
    <mergeCell ref="K4:M5"/>
    <mergeCell ref="A58:M58"/>
    <mergeCell ref="A56:C56"/>
    <mergeCell ref="D56:E56"/>
    <mergeCell ref="A4:B4"/>
    <mergeCell ref="A5:B5"/>
    <mergeCell ref="A6:B6"/>
    <mergeCell ref="C4:D4"/>
    <mergeCell ref="C5:D5"/>
    <mergeCell ref="C6:D6"/>
    <mergeCell ref="G4:I4"/>
    <mergeCell ref="G5:I5"/>
    <mergeCell ref="A24:M24"/>
    <mergeCell ref="A54:B54"/>
    <mergeCell ref="F54:K54"/>
    <mergeCell ref="L54:M54"/>
    <mergeCell ref="A55:D55"/>
    <mergeCell ref="F55:M55"/>
    <mergeCell ref="A52:B52"/>
    <mergeCell ref="F52:K52"/>
    <mergeCell ref="L52:M52"/>
    <mergeCell ref="A53:B53"/>
    <mergeCell ref="F53:K53"/>
    <mergeCell ref="L53:M53"/>
  </mergeCells>
  <conditionalFormatting sqref="A39 F39">
    <cfRule type="containsText" dxfId="67" priority="8" operator="containsText" text="Please input a Description for the amount inputted.">
      <formula>NOT(ISERROR(SEARCH("Please input a Description for the amount inputted.",A39)))</formula>
    </cfRule>
  </conditionalFormatting>
  <conditionalFormatting sqref="E14:F18 A32:B36 F32:K36 A14:A18">
    <cfRule type="expression" dxfId="66" priority="7">
      <formula>AND(ISBLANK(A14),C14&gt;0)</formula>
    </cfRule>
  </conditionalFormatting>
  <conditionalFormatting sqref="F32:K36">
    <cfRule type="expression" dxfId="65" priority="6">
      <formula>AND(ISBLANK(F32),L32&gt;0)</formula>
    </cfRule>
  </conditionalFormatting>
  <conditionalFormatting sqref="A55">
    <cfRule type="containsText" dxfId="64" priority="5" operator="containsText" text="Please input a Description for the amount inputted.">
      <formula>NOT(ISERROR(SEARCH("Please input a Description for the amount inputted.",A55)))</formula>
    </cfRule>
  </conditionalFormatting>
  <conditionalFormatting sqref="F55">
    <cfRule type="containsText" dxfId="63" priority="4" operator="containsText" text="Please input a Description for the amount inputted.">
      <formula>NOT(ISERROR(SEARCH("Please input a Description for the amount inputted.",F55)))</formula>
    </cfRule>
  </conditionalFormatting>
  <conditionalFormatting sqref="A48:B52">
    <cfRule type="expression" dxfId="62" priority="3">
      <formula>AND(ISBLANK(A48),C48&gt;0)</formula>
    </cfRule>
  </conditionalFormatting>
  <conditionalFormatting sqref="F48:K52">
    <cfRule type="expression" dxfId="61" priority="2">
      <formula>AND(ISBLANK(F48),H48&gt;0)</formula>
    </cfRule>
  </conditionalFormatting>
  <conditionalFormatting sqref="F48:K52">
    <cfRule type="expression" dxfId="60" priority="1">
      <formula>AND(ISBLANK(F48),L48&gt;0)</formula>
    </cfRule>
  </conditionalFormatting>
  <dataValidations count="1">
    <dataValidation type="decimal" operator="greaterThanOrEqual" allowBlank="1" showErrorMessage="1" errorTitle="Dollar Values ONLY" error="Enter only positive dollar values to the nearest penny or leave as zero." sqref="C9:D9 C14:D18 G14:H18 C27:D27 C32:D36 L32:M36 C43:D43 C48:D52 L48:M52" xr:uid="{00000000-0002-0000-0000-000000000000}">
      <formula1>0</formula1>
    </dataValidation>
  </dataValidations>
  <pageMargins left="0.25" right="0.25" top="0.5" bottom="0.5" header="0.25" footer="0.25"/>
  <pageSetup scale="73" fitToHeight="0" orientation="portrait" r:id="rId1"/>
  <headerFooter>
    <oddFooter>&amp;L&amp;"+,Regular"&amp;8&amp;K03+000Page &amp;P of &amp;N&amp;C&amp;"+,Regular"&amp;8&amp;K03+000Printed: &amp;D &amp;T&amp;R&amp;"+,Regular"&amp;8&amp;K03+000&amp;F</oddFooter>
  </headerFooter>
  <rowBreaks count="1" manualBreakCount="1">
    <brk id="41" max="1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LookupData!$A$72:$A$86</xm:f>
          </x14:formula1>
          <xm:sqref>G5</xm:sqref>
        </x14:dataValidation>
        <x14:dataValidation type="list" allowBlank="1" showInputMessage="1" showErrorMessage="1" xr:uid="{00000000-0002-0000-0000-000002000000}">
          <x14:formula1>
            <xm:f>LookupData!$C$72:$C$75</xm:f>
          </x14:formula1>
          <xm:sqref>G4</xm:sqref>
        </x14:dataValidation>
        <x14:dataValidation type="list" allowBlank="1" showInputMessage="1" showErrorMessage="1" xr:uid="{00000000-0002-0000-0000-000003000000}">
          <x14:formula1>
            <xm:f>LookupData!$E$3:$E$69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96"/>
  <sheetViews>
    <sheetView zoomScaleNormal="100" zoomScaleSheetLayoutView="90" workbookViewId="0">
      <selection activeCell="K4" sqref="K4:M5"/>
    </sheetView>
  </sheetViews>
  <sheetFormatPr defaultRowHeight="15.75" x14ac:dyDescent="0.3"/>
  <cols>
    <col min="1" max="1" width="7.33203125" style="2" customWidth="1"/>
    <col min="2" max="2" width="11.6640625" style="2" customWidth="1"/>
    <col min="3" max="4" width="12.77734375" style="2" customWidth="1"/>
    <col min="5" max="5" width="8.44140625" style="2" customWidth="1"/>
    <col min="6" max="6" width="11.33203125" style="2" customWidth="1"/>
    <col min="7" max="7" width="8.5546875" style="2" customWidth="1"/>
    <col min="8" max="8" width="7" style="2" customWidth="1"/>
    <col min="9" max="9" width="4.21875" style="2" customWidth="1"/>
    <col min="10" max="10" width="8.21875" style="2" customWidth="1"/>
    <col min="11" max="11" width="10" style="2" customWidth="1"/>
    <col min="12" max="12" width="9.5546875" style="2" customWidth="1"/>
    <col min="13" max="16384" width="8.88671875" style="2"/>
  </cols>
  <sheetData>
    <row r="1" spans="1:13" ht="24" customHeight="1" x14ac:dyDescent="0.3">
      <c r="A1" s="10" t="s">
        <v>675</v>
      </c>
      <c r="D1" s="1"/>
      <c r="E1" s="1"/>
    </row>
    <row r="2" spans="1:13" ht="24" customHeight="1" x14ac:dyDescent="0.3">
      <c r="A2" s="10" t="s">
        <v>159</v>
      </c>
      <c r="D2" s="5"/>
      <c r="E2" s="6"/>
      <c r="F2" s="5"/>
      <c r="G2" s="5"/>
      <c r="H2" s="5"/>
      <c r="I2" s="5"/>
      <c r="J2" s="5"/>
      <c r="K2" s="5"/>
      <c r="L2" s="5"/>
      <c r="M2" s="5"/>
    </row>
    <row r="3" spans="1:13" ht="24" customHeight="1" x14ac:dyDescent="0.3">
      <c r="C3" s="5"/>
      <c r="D3" s="5"/>
      <c r="E3" s="6"/>
      <c r="F3" s="5"/>
      <c r="G3" s="5"/>
      <c r="H3" s="5"/>
      <c r="I3" s="5"/>
      <c r="J3" s="5"/>
      <c r="K3" s="5"/>
      <c r="L3" s="5"/>
      <c r="M3" s="5"/>
    </row>
    <row r="4" spans="1:13" ht="24" customHeight="1" x14ac:dyDescent="0.3">
      <c r="A4" s="73" t="s">
        <v>83</v>
      </c>
      <c r="B4" s="73"/>
      <c r="C4" s="146" t="str">
        <f>IF(ISBLANK('318.18 (13)'!C4),"",'318.18 (13)'!C4)</f>
        <v/>
      </c>
      <c r="D4" s="146"/>
      <c r="F4" s="65" t="s">
        <v>669</v>
      </c>
      <c r="G4" s="147" t="str">
        <f>IF(ISBLANK('318.18 (13)'!G4),"",'318.18 (13)'!G4)</f>
        <v/>
      </c>
      <c r="H4" s="147"/>
      <c r="I4" s="147"/>
      <c r="K4" s="66" t="s">
        <v>662</v>
      </c>
      <c r="L4" s="66"/>
      <c r="M4" s="66"/>
    </row>
    <row r="5" spans="1:13" ht="24" customHeight="1" x14ac:dyDescent="0.3">
      <c r="F5" s="65" t="s">
        <v>84</v>
      </c>
      <c r="G5" s="147" t="str">
        <f>IF(ISBLANK('318.18 (13)'!G5),"",'318.18 (13)'!G5)</f>
        <v/>
      </c>
      <c r="H5" s="147"/>
      <c r="I5" s="147"/>
      <c r="J5" s="5"/>
      <c r="K5" s="66"/>
      <c r="L5" s="66"/>
      <c r="M5" s="66"/>
    </row>
    <row r="6" spans="1:13" ht="24" customHeight="1" x14ac:dyDescent="0.3">
      <c r="G6" s="5"/>
      <c r="H6" s="5"/>
      <c r="I6" s="5"/>
    </row>
    <row r="7" spans="1:13" s="161" customFormat="1" ht="20.100000000000001" customHeight="1" thickBot="1" x14ac:dyDescent="0.35">
      <c r="A7" s="158" t="s">
        <v>674</v>
      </c>
      <c r="B7" s="158"/>
      <c r="C7" s="158"/>
      <c r="D7" s="158"/>
      <c r="E7" s="159"/>
      <c r="F7" s="159"/>
      <c r="G7" s="159"/>
      <c r="H7" s="159"/>
      <c r="I7" s="159"/>
      <c r="J7" s="159"/>
      <c r="K7" s="159"/>
      <c r="L7" s="160"/>
      <c r="M7" s="160"/>
    </row>
    <row r="8" spans="1:13" ht="16.5" x14ac:dyDescent="0.3">
      <c r="A8" s="97" t="s">
        <v>144</v>
      </c>
      <c r="B8" s="100"/>
      <c r="C8" s="100"/>
      <c r="D8" s="101"/>
      <c r="E8" s="152" t="s">
        <v>145</v>
      </c>
      <c r="F8" s="100"/>
      <c r="G8" s="100"/>
      <c r="H8" s="101"/>
      <c r="I8" s="32"/>
      <c r="J8" s="28"/>
      <c r="K8" s="33"/>
      <c r="L8" s="33"/>
      <c r="M8" s="33"/>
    </row>
    <row r="9" spans="1:13" ht="17.25" thickBot="1" x14ac:dyDescent="0.35">
      <c r="A9" s="142" t="s">
        <v>146</v>
      </c>
      <c r="B9" s="144"/>
      <c r="C9" s="144" t="s">
        <v>138</v>
      </c>
      <c r="D9" s="145"/>
      <c r="E9" s="153" t="s">
        <v>146</v>
      </c>
      <c r="F9" s="144"/>
      <c r="G9" s="144" t="s">
        <v>138</v>
      </c>
      <c r="H9" s="145"/>
      <c r="I9" s="32"/>
      <c r="J9" s="28"/>
      <c r="K9" s="33"/>
      <c r="L9" s="28"/>
      <c r="M9" s="28"/>
    </row>
    <row r="10" spans="1:13" ht="27.95" customHeight="1" x14ac:dyDescent="0.3">
      <c r="A10" s="138"/>
      <c r="B10" s="139"/>
      <c r="C10" s="140">
        <v>0</v>
      </c>
      <c r="D10" s="141"/>
      <c r="E10" s="150"/>
      <c r="F10" s="151"/>
      <c r="G10" s="140">
        <v>0</v>
      </c>
      <c r="H10" s="141"/>
      <c r="I10" s="32"/>
      <c r="J10" s="34"/>
      <c r="K10" s="34"/>
      <c r="L10" s="35"/>
      <c r="M10" s="35"/>
    </row>
    <row r="11" spans="1:13" ht="27.95" customHeight="1" x14ac:dyDescent="0.3">
      <c r="A11" s="92"/>
      <c r="B11" s="93"/>
      <c r="C11" s="94">
        <v>0</v>
      </c>
      <c r="D11" s="95"/>
      <c r="E11" s="131"/>
      <c r="F11" s="118"/>
      <c r="G11" s="94">
        <v>0</v>
      </c>
      <c r="H11" s="95"/>
      <c r="I11" s="32"/>
      <c r="J11" s="34"/>
      <c r="K11" s="34"/>
      <c r="L11" s="35"/>
      <c r="M11" s="35"/>
    </row>
    <row r="12" spans="1:13" ht="27.95" customHeight="1" x14ac:dyDescent="0.3">
      <c r="A12" s="86"/>
      <c r="B12" s="87"/>
      <c r="C12" s="88">
        <v>0</v>
      </c>
      <c r="D12" s="89"/>
      <c r="E12" s="130"/>
      <c r="F12" s="113"/>
      <c r="G12" s="88">
        <v>0</v>
      </c>
      <c r="H12" s="89"/>
      <c r="I12" s="32"/>
      <c r="J12" s="34"/>
      <c r="K12" s="34"/>
      <c r="L12" s="35"/>
      <c r="M12" s="35"/>
    </row>
    <row r="13" spans="1:13" ht="27.95" customHeight="1" x14ac:dyDescent="0.3">
      <c r="A13" s="92"/>
      <c r="B13" s="93"/>
      <c r="C13" s="94">
        <v>0</v>
      </c>
      <c r="D13" s="95"/>
      <c r="E13" s="131"/>
      <c r="F13" s="118"/>
      <c r="G13" s="94">
        <v>0</v>
      </c>
      <c r="H13" s="95"/>
      <c r="I13" s="32"/>
      <c r="J13" s="34"/>
      <c r="K13" s="34"/>
      <c r="L13" s="35"/>
      <c r="M13" s="35"/>
    </row>
    <row r="14" spans="1:13" ht="27.95" customHeight="1" x14ac:dyDescent="0.3">
      <c r="A14" s="86"/>
      <c r="B14" s="87"/>
      <c r="C14" s="88">
        <v>0</v>
      </c>
      <c r="D14" s="89"/>
      <c r="E14" s="130"/>
      <c r="F14" s="113"/>
      <c r="G14" s="88">
        <v>0</v>
      </c>
      <c r="H14" s="89"/>
      <c r="I14" s="32"/>
      <c r="J14" s="34"/>
      <c r="K14" s="34"/>
      <c r="L14" s="35"/>
      <c r="M14" s="35"/>
    </row>
    <row r="15" spans="1:13" ht="27.95" customHeight="1" x14ac:dyDescent="0.3">
      <c r="A15" s="92"/>
      <c r="B15" s="93"/>
      <c r="C15" s="94">
        <v>0</v>
      </c>
      <c r="D15" s="95"/>
      <c r="E15" s="131"/>
      <c r="F15" s="118"/>
      <c r="G15" s="94">
        <v>0</v>
      </c>
      <c r="H15" s="95"/>
      <c r="I15" s="32"/>
      <c r="J15" s="34"/>
      <c r="K15" s="34"/>
      <c r="L15" s="35"/>
      <c r="M15" s="35"/>
    </row>
    <row r="16" spans="1:13" ht="27.95" customHeight="1" x14ac:dyDescent="0.3">
      <c r="A16" s="86"/>
      <c r="B16" s="87"/>
      <c r="C16" s="88">
        <v>0</v>
      </c>
      <c r="D16" s="89"/>
      <c r="E16" s="130"/>
      <c r="F16" s="113"/>
      <c r="G16" s="88">
        <v>0</v>
      </c>
      <c r="H16" s="89"/>
      <c r="I16" s="32"/>
      <c r="J16" s="34"/>
      <c r="K16" s="34"/>
      <c r="L16" s="35"/>
      <c r="M16" s="35"/>
    </row>
    <row r="17" spans="1:13" ht="27.95" customHeight="1" x14ac:dyDescent="0.3">
      <c r="A17" s="92"/>
      <c r="B17" s="93"/>
      <c r="C17" s="94">
        <v>0</v>
      </c>
      <c r="D17" s="95"/>
      <c r="E17" s="131"/>
      <c r="F17" s="118"/>
      <c r="G17" s="94">
        <v>0</v>
      </c>
      <c r="H17" s="95"/>
      <c r="I17" s="32"/>
      <c r="J17" s="34"/>
      <c r="K17" s="34"/>
      <c r="L17" s="35"/>
      <c r="M17" s="35"/>
    </row>
    <row r="18" spans="1:13" ht="27.95" customHeight="1" x14ac:dyDescent="0.3">
      <c r="A18" s="86"/>
      <c r="B18" s="87"/>
      <c r="C18" s="88">
        <v>0</v>
      </c>
      <c r="D18" s="89"/>
      <c r="E18" s="130"/>
      <c r="F18" s="113"/>
      <c r="G18" s="88">
        <v>0</v>
      </c>
      <c r="H18" s="89"/>
      <c r="I18" s="32"/>
      <c r="J18" s="34"/>
      <c r="K18" s="34"/>
      <c r="L18" s="35"/>
      <c r="M18" s="35"/>
    </row>
    <row r="19" spans="1:13" ht="27.95" customHeight="1" x14ac:dyDescent="0.3">
      <c r="A19" s="92"/>
      <c r="B19" s="93"/>
      <c r="C19" s="94">
        <v>0</v>
      </c>
      <c r="D19" s="95"/>
      <c r="E19" s="131"/>
      <c r="F19" s="118"/>
      <c r="G19" s="94">
        <v>0</v>
      </c>
      <c r="H19" s="95"/>
      <c r="I19" s="32"/>
      <c r="J19" s="34"/>
      <c r="K19" s="34"/>
      <c r="L19" s="35"/>
      <c r="M19" s="35"/>
    </row>
    <row r="20" spans="1:13" ht="27.95" customHeight="1" x14ac:dyDescent="0.3">
      <c r="A20" s="86"/>
      <c r="B20" s="87"/>
      <c r="C20" s="88">
        <v>0</v>
      </c>
      <c r="D20" s="89"/>
      <c r="E20" s="130"/>
      <c r="F20" s="113"/>
      <c r="G20" s="88">
        <v>0</v>
      </c>
      <c r="H20" s="89"/>
      <c r="I20" s="32"/>
      <c r="J20" s="34"/>
      <c r="K20" s="34"/>
      <c r="L20" s="35"/>
      <c r="M20" s="35"/>
    </row>
    <row r="21" spans="1:13" ht="27.95" customHeight="1" x14ac:dyDescent="0.3">
      <c r="A21" s="92"/>
      <c r="B21" s="93"/>
      <c r="C21" s="94">
        <v>0</v>
      </c>
      <c r="D21" s="95"/>
      <c r="E21" s="131"/>
      <c r="F21" s="118"/>
      <c r="G21" s="94">
        <v>0</v>
      </c>
      <c r="H21" s="95"/>
      <c r="I21" s="32"/>
      <c r="J21" s="34"/>
      <c r="K21" s="34"/>
      <c r="L21" s="35"/>
      <c r="M21" s="35"/>
    </row>
    <row r="22" spans="1:13" ht="27.95" customHeight="1" x14ac:dyDescent="0.3">
      <c r="A22" s="86"/>
      <c r="B22" s="87"/>
      <c r="C22" s="88">
        <v>0</v>
      </c>
      <c r="D22" s="89"/>
      <c r="E22" s="130"/>
      <c r="F22" s="113"/>
      <c r="G22" s="88">
        <v>0</v>
      </c>
      <c r="H22" s="89"/>
      <c r="I22" s="32"/>
      <c r="J22" s="34"/>
      <c r="K22" s="34"/>
      <c r="L22" s="35"/>
      <c r="M22" s="35"/>
    </row>
    <row r="23" spans="1:13" ht="27.95" customHeight="1" x14ac:dyDescent="0.3">
      <c r="A23" s="92"/>
      <c r="B23" s="93"/>
      <c r="C23" s="94">
        <v>0</v>
      </c>
      <c r="D23" s="95"/>
      <c r="E23" s="131"/>
      <c r="F23" s="118"/>
      <c r="G23" s="94">
        <v>0</v>
      </c>
      <c r="H23" s="95"/>
      <c r="I23" s="32"/>
      <c r="J23" s="34"/>
      <c r="K23" s="34"/>
      <c r="L23" s="35"/>
      <c r="M23" s="35"/>
    </row>
    <row r="24" spans="1:13" ht="27.95" customHeight="1" x14ac:dyDescent="0.3">
      <c r="A24" s="86"/>
      <c r="B24" s="87"/>
      <c r="C24" s="88">
        <v>0</v>
      </c>
      <c r="D24" s="89"/>
      <c r="E24" s="130"/>
      <c r="F24" s="113"/>
      <c r="G24" s="88">
        <v>0</v>
      </c>
      <c r="H24" s="89"/>
      <c r="I24" s="32"/>
      <c r="J24" s="34"/>
      <c r="K24" s="34"/>
      <c r="L24" s="35"/>
      <c r="M24" s="35"/>
    </row>
    <row r="25" spans="1:13" ht="27.95" customHeight="1" x14ac:dyDescent="0.3">
      <c r="A25" s="92"/>
      <c r="B25" s="93"/>
      <c r="C25" s="94">
        <v>0</v>
      </c>
      <c r="D25" s="95"/>
      <c r="E25" s="131"/>
      <c r="F25" s="118"/>
      <c r="G25" s="94">
        <v>0</v>
      </c>
      <c r="H25" s="95"/>
      <c r="I25" s="32"/>
      <c r="J25" s="34"/>
      <c r="K25" s="34"/>
      <c r="L25" s="35"/>
      <c r="M25" s="35"/>
    </row>
    <row r="26" spans="1:13" ht="27.95" customHeight="1" x14ac:dyDescent="0.3">
      <c r="A26" s="86"/>
      <c r="B26" s="87"/>
      <c r="C26" s="88">
        <v>0</v>
      </c>
      <c r="D26" s="89"/>
      <c r="E26" s="130"/>
      <c r="F26" s="113"/>
      <c r="G26" s="88">
        <v>0</v>
      </c>
      <c r="H26" s="89"/>
      <c r="I26" s="32"/>
      <c r="J26" s="34"/>
      <c r="K26" s="34"/>
      <c r="L26" s="35"/>
      <c r="M26" s="35"/>
    </row>
    <row r="27" spans="1:13" ht="27.95" customHeight="1" x14ac:dyDescent="0.3">
      <c r="A27" s="92"/>
      <c r="B27" s="93"/>
      <c r="C27" s="94">
        <v>0</v>
      </c>
      <c r="D27" s="95"/>
      <c r="E27" s="131"/>
      <c r="F27" s="118"/>
      <c r="G27" s="94">
        <v>0</v>
      </c>
      <c r="H27" s="95"/>
      <c r="I27" s="32"/>
      <c r="J27" s="34"/>
      <c r="K27" s="34"/>
      <c r="L27" s="35"/>
      <c r="M27" s="35"/>
    </row>
    <row r="28" spans="1:13" ht="27.95" customHeight="1" x14ac:dyDescent="0.3">
      <c r="A28" s="86"/>
      <c r="B28" s="87"/>
      <c r="C28" s="88">
        <v>0</v>
      </c>
      <c r="D28" s="89"/>
      <c r="E28" s="130"/>
      <c r="F28" s="113"/>
      <c r="G28" s="88">
        <v>0</v>
      </c>
      <c r="H28" s="89"/>
      <c r="I28" s="32"/>
      <c r="J28" s="34"/>
      <c r="K28" s="34"/>
      <c r="L28" s="35"/>
      <c r="M28" s="35"/>
    </row>
    <row r="29" spans="1:13" ht="27.95" customHeight="1" x14ac:dyDescent="0.3">
      <c r="A29" s="92"/>
      <c r="B29" s="93"/>
      <c r="C29" s="94">
        <v>0</v>
      </c>
      <c r="D29" s="95"/>
      <c r="E29" s="131"/>
      <c r="F29" s="118"/>
      <c r="G29" s="94">
        <v>0</v>
      </c>
      <c r="H29" s="95"/>
      <c r="I29" s="32"/>
      <c r="J29" s="34"/>
      <c r="K29" s="34"/>
      <c r="L29" s="35"/>
      <c r="M29" s="35"/>
    </row>
    <row r="30" spans="1:13" ht="27.95" customHeight="1" x14ac:dyDescent="0.3">
      <c r="A30" s="86"/>
      <c r="B30" s="87"/>
      <c r="C30" s="88">
        <v>0</v>
      </c>
      <c r="D30" s="89"/>
      <c r="E30" s="130"/>
      <c r="F30" s="113"/>
      <c r="G30" s="88">
        <v>0</v>
      </c>
      <c r="H30" s="89"/>
      <c r="I30" s="32"/>
      <c r="J30" s="34"/>
      <c r="K30" s="34"/>
      <c r="L30" s="35"/>
      <c r="M30" s="35"/>
    </row>
    <row r="31" spans="1:13" ht="27.95" customHeight="1" x14ac:dyDescent="0.3">
      <c r="A31" s="92"/>
      <c r="B31" s="93"/>
      <c r="C31" s="94">
        <v>0</v>
      </c>
      <c r="D31" s="95"/>
      <c r="E31" s="131"/>
      <c r="F31" s="118"/>
      <c r="G31" s="94">
        <v>0</v>
      </c>
      <c r="H31" s="95"/>
      <c r="I31" s="32"/>
      <c r="J31" s="34"/>
      <c r="K31" s="34"/>
      <c r="L31" s="35"/>
      <c r="M31" s="35"/>
    </row>
    <row r="32" spans="1:13" ht="27.95" customHeight="1" x14ac:dyDescent="0.3">
      <c r="A32" s="86"/>
      <c r="B32" s="87"/>
      <c r="C32" s="88">
        <v>0</v>
      </c>
      <c r="D32" s="89"/>
      <c r="E32" s="130"/>
      <c r="F32" s="113"/>
      <c r="G32" s="88">
        <v>0</v>
      </c>
      <c r="H32" s="89"/>
      <c r="I32" s="32"/>
      <c r="J32" s="34"/>
      <c r="K32" s="34"/>
      <c r="L32" s="35"/>
      <c r="M32" s="35"/>
    </row>
    <row r="33" spans="1:13" ht="27.95" customHeight="1" x14ac:dyDescent="0.3">
      <c r="A33" s="92"/>
      <c r="B33" s="93"/>
      <c r="C33" s="94">
        <v>0</v>
      </c>
      <c r="D33" s="95"/>
      <c r="E33" s="131"/>
      <c r="F33" s="118"/>
      <c r="G33" s="94">
        <v>0</v>
      </c>
      <c r="H33" s="95"/>
      <c r="I33" s="32"/>
      <c r="J33" s="34"/>
      <c r="K33" s="34"/>
      <c r="L33" s="35"/>
      <c r="M33" s="35"/>
    </row>
    <row r="34" spans="1:13" ht="27.95" customHeight="1" thickBot="1" x14ac:dyDescent="0.35">
      <c r="A34" s="132"/>
      <c r="B34" s="133"/>
      <c r="C34" s="134">
        <v>0</v>
      </c>
      <c r="D34" s="135"/>
      <c r="E34" s="136"/>
      <c r="F34" s="137"/>
      <c r="G34" s="134">
        <v>0</v>
      </c>
      <c r="H34" s="135"/>
      <c r="I34" s="32"/>
      <c r="J34" s="34"/>
      <c r="K34" s="34"/>
      <c r="L34" s="35"/>
      <c r="M34" s="35"/>
    </row>
    <row r="35" spans="1:13" ht="18" thickTop="1" thickBot="1" x14ac:dyDescent="0.35">
      <c r="A35" s="80" t="s">
        <v>148</v>
      </c>
      <c r="B35" s="81"/>
      <c r="C35" s="82">
        <f>SUM(C10:D34)</f>
        <v>0</v>
      </c>
      <c r="D35" s="148"/>
      <c r="E35" s="149" t="s">
        <v>149</v>
      </c>
      <c r="F35" s="81"/>
      <c r="G35" s="82">
        <f>SUM(G10:H34)</f>
        <v>0</v>
      </c>
      <c r="H35" s="83"/>
      <c r="I35" s="32"/>
      <c r="J35" s="28"/>
      <c r="K35" s="28"/>
      <c r="L35" s="37"/>
      <c r="M35" s="37"/>
    </row>
    <row r="36" spans="1:13" ht="16.5" x14ac:dyDescent="0.3">
      <c r="A36" s="53" t="str">
        <f>IF((SUMPRODUCT((ISBLANK(A10:B34))*(C10:D34&gt;0))+SUMPRODUCT((ISBLANK(E10:F34))*(G10:H34&gt;0)))&gt;0,"Please include description for every row that has an amount","")</f>
        <v/>
      </c>
      <c r="B36" s="38"/>
      <c r="C36" s="38"/>
      <c r="D36" s="37"/>
      <c r="E36" s="35"/>
      <c r="F36" s="31"/>
      <c r="G36" s="31"/>
      <c r="H36" s="31"/>
      <c r="I36" s="31"/>
      <c r="J36" s="38"/>
      <c r="K36" s="38"/>
      <c r="L36" s="38"/>
      <c r="M36" s="37"/>
    </row>
    <row r="37" spans="1:13" ht="20.100000000000001" customHeight="1" thickBot="1" x14ac:dyDescent="0.35">
      <c r="A37" s="162" t="s">
        <v>665</v>
      </c>
      <c r="B37" s="162"/>
      <c r="C37" s="162"/>
      <c r="D37" s="163"/>
      <c r="E37" s="163"/>
      <c r="F37" s="162" t="s">
        <v>665</v>
      </c>
      <c r="G37" s="162"/>
      <c r="H37" s="162"/>
      <c r="I37" s="162"/>
      <c r="J37" s="32"/>
      <c r="K37" s="32"/>
      <c r="L37" s="32"/>
      <c r="M37" s="32"/>
    </row>
    <row r="38" spans="1:13" x14ac:dyDescent="0.3">
      <c r="A38" s="97" t="s">
        <v>151</v>
      </c>
      <c r="B38" s="98"/>
      <c r="C38" s="98"/>
      <c r="D38" s="99"/>
      <c r="E38" s="32"/>
      <c r="F38" s="97" t="s">
        <v>152</v>
      </c>
      <c r="G38" s="100"/>
      <c r="H38" s="100"/>
      <c r="I38" s="100"/>
      <c r="J38" s="100"/>
      <c r="K38" s="100"/>
      <c r="L38" s="100"/>
      <c r="M38" s="101"/>
    </row>
    <row r="39" spans="1:13" ht="16.5" thickBot="1" x14ac:dyDescent="0.35">
      <c r="A39" s="142" t="s">
        <v>146</v>
      </c>
      <c r="B39" s="143"/>
      <c r="C39" s="56" t="s">
        <v>153</v>
      </c>
      <c r="D39" s="57" t="s">
        <v>154</v>
      </c>
      <c r="E39" s="32"/>
      <c r="F39" s="142" t="s">
        <v>155</v>
      </c>
      <c r="G39" s="144"/>
      <c r="H39" s="144"/>
      <c r="I39" s="144"/>
      <c r="J39" s="144"/>
      <c r="K39" s="144"/>
      <c r="L39" s="144" t="s">
        <v>138</v>
      </c>
      <c r="M39" s="145"/>
    </row>
    <row r="40" spans="1:13" ht="27.95" customHeight="1" x14ac:dyDescent="0.3">
      <c r="A40" s="138"/>
      <c r="B40" s="139"/>
      <c r="C40" s="54">
        <v>0</v>
      </c>
      <c r="D40" s="55">
        <v>0</v>
      </c>
      <c r="E40" s="32"/>
      <c r="F40" s="138"/>
      <c r="G40" s="139"/>
      <c r="H40" s="139"/>
      <c r="I40" s="139"/>
      <c r="J40" s="139"/>
      <c r="K40" s="139"/>
      <c r="L40" s="140">
        <v>0</v>
      </c>
      <c r="M40" s="141"/>
    </row>
    <row r="41" spans="1:13" ht="27.95" customHeight="1" x14ac:dyDescent="0.3">
      <c r="A41" s="92"/>
      <c r="B41" s="93"/>
      <c r="C41" s="43">
        <v>0</v>
      </c>
      <c r="D41" s="46">
        <v>0</v>
      </c>
      <c r="E41" s="32"/>
      <c r="F41" s="92"/>
      <c r="G41" s="93"/>
      <c r="H41" s="93"/>
      <c r="I41" s="93"/>
      <c r="J41" s="93"/>
      <c r="K41" s="93"/>
      <c r="L41" s="94">
        <v>0</v>
      </c>
      <c r="M41" s="95"/>
    </row>
    <row r="42" spans="1:13" ht="27.95" customHeight="1" x14ac:dyDescent="0.3">
      <c r="A42" s="86"/>
      <c r="B42" s="87"/>
      <c r="C42" s="42">
        <v>0</v>
      </c>
      <c r="D42" s="45">
        <v>0</v>
      </c>
      <c r="E42" s="32"/>
      <c r="F42" s="86"/>
      <c r="G42" s="87"/>
      <c r="H42" s="87"/>
      <c r="I42" s="87"/>
      <c r="J42" s="87"/>
      <c r="K42" s="87"/>
      <c r="L42" s="88">
        <v>0</v>
      </c>
      <c r="M42" s="89"/>
    </row>
    <row r="43" spans="1:13" ht="27.95" customHeight="1" x14ac:dyDescent="0.3">
      <c r="A43" s="92"/>
      <c r="B43" s="93"/>
      <c r="C43" s="43">
        <v>0</v>
      </c>
      <c r="D43" s="46">
        <v>0</v>
      </c>
      <c r="E43" s="32"/>
      <c r="F43" s="92"/>
      <c r="G43" s="93"/>
      <c r="H43" s="93"/>
      <c r="I43" s="93"/>
      <c r="J43" s="93"/>
      <c r="K43" s="93"/>
      <c r="L43" s="94">
        <v>0</v>
      </c>
      <c r="M43" s="95"/>
    </row>
    <row r="44" spans="1:13" ht="27.95" customHeight="1" x14ac:dyDescent="0.3">
      <c r="A44" s="86"/>
      <c r="B44" s="87"/>
      <c r="C44" s="42">
        <v>0</v>
      </c>
      <c r="D44" s="45">
        <v>0</v>
      </c>
      <c r="E44" s="32"/>
      <c r="F44" s="86"/>
      <c r="G44" s="87"/>
      <c r="H44" s="87"/>
      <c r="I44" s="87"/>
      <c r="J44" s="87"/>
      <c r="K44" s="87"/>
      <c r="L44" s="88">
        <v>0</v>
      </c>
      <c r="M44" s="89"/>
    </row>
    <row r="45" spans="1:13" ht="27.95" customHeight="1" x14ac:dyDescent="0.3">
      <c r="A45" s="92"/>
      <c r="B45" s="93"/>
      <c r="C45" s="43">
        <v>0</v>
      </c>
      <c r="D45" s="46">
        <v>0</v>
      </c>
      <c r="E45" s="32"/>
      <c r="F45" s="92"/>
      <c r="G45" s="93"/>
      <c r="H45" s="93"/>
      <c r="I45" s="93"/>
      <c r="J45" s="93"/>
      <c r="K45" s="93"/>
      <c r="L45" s="94">
        <v>0</v>
      </c>
      <c r="M45" s="95"/>
    </row>
    <row r="46" spans="1:13" ht="27.95" customHeight="1" x14ac:dyDescent="0.3">
      <c r="A46" s="86"/>
      <c r="B46" s="87"/>
      <c r="C46" s="42">
        <v>0</v>
      </c>
      <c r="D46" s="45">
        <v>0</v>
      </c>
      <c r="E46" s="32"/>
      <c r="F46" s="86"/>
      <c r="G46" s="87"/>
      <c r="H46" s="87"/>
      <c r="I46" s="87"/>
      <c r="J46" s="87"/>
      <c r="K46" s="87"/>
      <c r="L46" s="88">
        <v>0</v>
      </c>
      <c r="M46" s="89"/>
    </row>
    <row r="47" spans="1:13" ht="27.95" customHeight="1" x14ac:dyDescent="0.3">
      <c r="A47" s="92"/>
      <c r="B47" s="93"/>
      <c r="C47" s="43">
        <v>0</v>
      </c>
      <c r="D47" s="46">
        <v>0</v>
      </c>
      <c r="E47" s="32"/>
      <c r="F47" s="92"/>
      <c r="G47" s="93"/>
      <c r="H47" s="93"/>
      <c r="I47" s="93"/>
      <c r="J47" s="93"/>
      <c r="K47" s="93"/>
      <c r="L47" s="94">
        <v>0</v>
      </c>
      <c r="M47" s="95"/>
    </row>
    <row r="48" spans="1:13" ht="27.95" customHeight="1" x14ac:dyDescent="0.3">
      <c r="A48" s="86"/>
      <c r="B48" s="87"/>
      <c r="C48" s="42">
        <v>0</v>
      </c>
      <c r="D48" s="45">
        <v>0</v>
      </c>
      <c r="E48" s="32"/>
      <c r="F48" s="86"/>
      <c r="G48" s="87"/>
      <c r="H48" s="87"/>
      <c r="I48" s="87"/>
      <c r="J48" s="87"/>
      <c r="K48" s="87"/>
      <c r="L48" s="88">
        <v>0</v>
      </c>
      <c r="M48" s="89"/>
    </row>
    <row r="49" spans="1:13" ht="27.95" customHeight="1" x14ac:dyDescent="0.3">
      <c r="A49" s="92"/>
      <c r="B49" s="93"/>
      <c r="C49" s="43">
        <v>0</v>
      </c>
      <c r="D49" s="46">
        <v>0</v>
      </c>
      <c r="E49" s="32"/>
      <c r="F49" s="92"/>
      <c r="G49" s="93"/>
      <c r="H49" s="93"/>
      <c r="I49" s="93"/>
      <c r="J49" s="93"/>
      <c r="K49" s="93"/>
      <c r="L49" s="94">
        <v>0</v>
      </c>
      <c r="M49" s="95"/>
    </row>
    <row r="50" spans="1:13" ht="27.95" customHeight="1" x14ac:dyDescent="0.3">
      <c r="A50" s="86"/>
      <c r="B50" s="87"/>
      <c r="C50" s="42">
        <v>0</v>
      </c>
      <c r="D50" s="45">
        <v>0</v>
      </c>
      <c r="E50" s="32"/>
      <c r="F50" s="86"/>
      <c r="G50" s="87"/>
      <c r="H50" s="87"/>
      <c r="I50" s="87"/>
      <c r="J50" s="87"/>
      <c r="K50" s="87"/>
      <c r="L50" s="88">
        <v>0</v>
      </c>
      <c r="M50" s="89"/>
    </row>
    <row r="51" spans="1:13" ht="27.95" customHeight="1" x14ac:dyDescent="0.3">
      <c r="A51" s="92"/>
      <c r="B51" s="93"/>
      <c r="C51" s="43">
        <v>0</v>
      </c>
      <c r="D51" s="46">
        <v>0</v>
      </c>
      <c r="E51" s="32"/>
      <c r="F51" s="92"/>
      <c r="G51" s="93"/>
      <c r="H51" s="93"/>
      <c r="I51" s="93"/>
      <c r="J51" s="93"/>
      <c r="K51" s="93"/>
      <c r="L51" s="94">
        <v>0</v>
      </c>
      <c r="M51" s="95"/>
    </row>
    <row r="52" spans="1:13" ht="27.95" customHeight="1" x14ac:dyDescent="0.3">
      <c r="A52" s="86"/>
      <c r="B52" s="87"/>
      <c r="C52" s="42">
        <v>0</v>
      </c>
      <c r="D52" s="45">
        <v>0</v>
      </c>
      <c r="E52" s="32"/>
      <c r="F52" s="86"/>
      <c r="G52" s="87"/>
      <c r="H52" s="87"/>
      <c r="I52" s="87"/>
      <c r="J52" s="87"/>
      <c r="K52" s="87"/>
      <c r="L52" s="88">
        <v>0</v>
      </c>
      <c r="M52" s="89"/>
    </row>
    <row r="53" spans="1:13" ht="27.95" customHeight="1" x14ac:dyDescent="0.3">
      <c r="A53" s="92"/>
      <c r="B53" s="93"/>
      <c r="C53" s="43">
        <v>0</v>
      </c>
      <c r="D53" s="46">
        <v>0</v>
      </c>
      <c r="E53" s="32"/>
      <c r="F53" s="92"/>
      <c r="G53" s="93"/>
      <c r="H53" s="93"/>
      <c r="I53" s="93"/>
      <c r="J53" s="93"/>
      <c r="K53" s="93"/>
      <c r="L53" s="94">
        <v>0</v>
      </c>
      <c r="M53" s="95"/>
    </row>
    <row r="54" spans="1:13" ht="27.95" customHeight="1" x14ac:dyDescent="0.3">
      <c r="A54" s="86"/>
      <c r="B54" s="87"/>
      <c r="C54" s="42">
        <v>0</v>
      </c>
      <c r="D54" s="45">
        <v>0</v>
      </c>
      <c r="E54" s="32"/>
      <c r="F54" s="86"/>
      <c r="G54" s="87"/>
      <c r="H54" s="87"/>
      <c r="I54" s="87"/>
      <c r="J54" s="87"/>
      <c r="K54" s="87"/>
      <c r="L54" s="88">
        <v>0</v>
      </c>
      <c r="M54" s="89"/>
    </row>
    <row r="55" spans="1:13" ht="27.95" customHeight="1" x14ac:dyDescent="0.3">
      <c r="A55" s="92"/>
      <c r="B55" s="93"/>
      <c r="C55" s="43">
        <v>0</v>
      </c>
      <c r="D55" s="46">
        <v>0</v>
      </c>
      <c r="E55" s="32"/>
      <c r="F55" s="92"/>
      <c r="G55" s="93"/>
      <c r="H55" s="93"/>
      <c r="I55" s="93"/>
      <c r="J55" s="93"/>
      <c r="K55" s="93"/>
      <c r="L55" s="94">
        <v>0</v>
      </c>
      <c r="M55" s="95"/>
    </row>
    <row r="56" spans="1:13" ht="27.95" customHeight="1" x14ac:dyDescent="0.3">
      <c r="A56" s="86"/>
      <c r="B56" s="87"/>
      <c r="C56" s="42">
        <v>0</v>
      </c>
      <c r="D56" s="45">
        <v>0</v>
      </c>
      <c r="E56" s="32"/>
      <c r="F56" s="86"/>
      <c r="G56" s="87"/>
      <c r="H56" s="87"/>
      <c r="I56" s="87"/>
      <c r="J56" s="87"/>
      <c r="K56" s="87"/>
      <c r="L56" s="88">
        <v>0</v>
      </c>
      <c r="M56" s="89"/>
    </row>
    <row r="57" spans="1:13" ht="27.95" customHeight="1" x14ac:dyDescent="0.3">
      <c r="A57" s="92"/>
      <c r="B57" s="93"/>
      <c r="C57" s="43">
        <v>0</v>
      </c>
      <c r="D57" s="46">
        <v>0</v>
      </c>
      <c r="E57" s="32"/>
      <c r="F57" s="92"/>
      <c r="G57" s="93"/>
      <c r="H57" s="93"/>
      <c r="I57" s="93"/>
      <c r="J57" s="93"/>
      <c r="K57" s="93"/>
      <c r="L57" s="94">
        <v>0</v>
      </c>
      <c r="M57" s="95"/>
    </row>
    <row r="58" spans="1:13" ht="27.95" customHeight="1" x14ac:dyDescent="0.3">
      <c r="A58" s="86"/>
      <c r="B58" s="87"/>
      <c r="C58" s="42">
        <v>0</v>
      </c>
      <c r="D58" s="45">
        <v>0</v>
      </c>
      <c r="E58" s="32"/>
      <c r="F58" s="86"/>
      <c r="G58" s="87"/>
      <c r="H58" s="87"/>
      <c r="I58" s="87"/>
      <c r="J58" s="87"/>
      <c r="K58" s="87"/>
      <c r="L58" s="88">
        <v>0</v>
      </c>
      <c r="M58" s="89"/>
    </row>
    <row r="59" spans="1:13" ht="27.95" customHeight="1" x14ac:dyDescent="0.3">
      <c r="A59" s="92"/>
      <c r="B59" s="93"/>
      <c r="C59" s="43">
        <v>0</v>
      </c>
      <c r="D59" s="46">
        <v>0</v>
      </c>
      <c r="E59" s="32"/>
      <c r="F59" s="92"/>
      <c r="G59" s="93"/>
      <c r="H59" s="93"/>
      <c r="I59" s="93"/>
      <c r="J59" s="93"/>
      <c r="K59" s="93"/>
      <c r="L59" s="94">
        <v>0</v>
      </c>
      <c r="M59" s="95"/>
    </row>
    <row r="60" spans="1:13" ht="27.95" customHeight="1" x14ac:dyDescent="0.3">
      <c r="A60" s="86"/>
      <c r="B60" s="87"/>
      <c r="C60" s="42">
        <v>0</v>
      </c>
      <c r="D60" s="45">
        <v>0</v>
      </c>
      <c r="E60" s="32"/>
      <c r="F60" s="86"/>
      <c r="G60" s="87"/>
      <c r="H60" s="87"/>
      <c r="I60" s="87"/>
      <c r="J60" s="87"/>
      <c r="K60" s="87"/>
      <c r="L60" s="88">
        <v>0</v>
      </c>
      <c r="M60" s="89"/>
    </row>
    <row r="61" spans="1:13" ht="27.95" customHeight="1" x14ac:dyDescent="0.3">
      <c r="A61" s="92"/>
      <c r="B61" s="93"/>
      <c r="C61" s="43">
        <v>0</v>
      </c>
      <c r="D61" s="46">
        <v>0</v>
      </c>
      <c r="E61" s="32"/>
      <c r="F61" s="92"/>
      <c r="G61" s="93"/>
      <c r="H61" s="93"/>
      <c r="I61" s="93"/>
      <c r="J61" s="93"/>
      <c r="K61" s="93"/>
      <c r="L61" s="94">
        <v>0</v>
      </c>
      <c r="M61" s="95"/>
    </row>
    <row r="62" spans="1:13" ht="27.95" customHeight="1" x14ac:dyDescent="0.3">
      <c r="A62" s="86"/>
      <c r="B62" s="87"/>
      <c r="C62" s="42">
        <v>0</v>
      </c>
      <c r="D62" s="45">
        <v>0</v>
      </c>
      <c r="E62" s="32"/>
      <c r="F62" s="86"/>
      <c r="G62" s="87"/>
      <c r="H62" s="87"/>
      <c r="I62" s="87"/>
      <c r="J62" s="87"/>
      <c r="K62" s="87"/>
      <c r="L62" s="88">
        <v>0</v>
      </c>
      <c r="M62" s="89"/>
    </row>
    <row r="63" spans="1:13" ht="27.95" customHeight="1" x14ac:dyDescent="0.3">
      <c r="A63" s="92"/>
      <c r="B63" s="93"/>
      <c r="C63" s="43">
        <v>0</v>
      </c>
      <c r="D63" s="46">
        <v>0</v>
      </c>
      <c r="E63" s="32"/>
      <c r="F63" s="92"/>
      <c r="G63" s="93"/>
      <c r="H63" s="93"/>
      <c r="I63" s="93"/>
      <c r="J63" s="93"/>
      <c r="K63" s="93"/>
      <c r="L63" s="94">
        <v>0</v>
      </c>
      <c r="M63" s="95"/>
    </row>
    <row r="64" spans="1:13" ht="27.95" customHeight="1" thickBot="1" x14ac:dyDescent="0.35">
      <c r="A64" s="132"/>
      <c r="B64" s="133"/>
      <c r="C64" s="58">
        <v>0</v>
      </c>
      <c r="D64" s="59">
        <v>0</v>
      </c>
      <c r="E64" s="32"/>
      <c r="F64" s="132"/>
      <c r="G64" s="133"/>
      <c r="H64" s="133"/>
      <c r="I64" s="133"/>
      <c r="J64" s="133"/>
      <c r="K64" s="133"/>
      <c r="L64" s="134">
        <v>0</v>
      </c>
      <c r="M64" s="135"/>
    </row>
    <row r="65" spans="1:13" ht="18" thickTop="1" thickBot="1" x14ac:dyDescent="0.35">
      <c r="A65" s="80" t="s">
        <v>148</v>
      </c>
      <c r="B65" s="81"/>
      <c r="C65" s="47">
        <f>SUM(C40:C64)</f>
        <v>0</v>
      </c>
      <c r="D65" s="48">
        <f>SUM(D40:D64)</f>
        <v>0</v>
      </c>
      <c r="E65" s="32"/>
      <c r="F65" s="80" t="s">
        <v>148</v>
      </c>
      <c r="G65" s="81"/>
      <c r="H65" s="81"/>
      <c r="I65" s="81"/>
      <c r="J65" s="81"/>
      <c r="K65" s="81"/>
      <c r="L65" s="82">
        <f>SUM(L40:M64)</f>
        <v>0</v>
      </c>
      <c r="M65" s="83"/>
    </row>
    <row r="66" spans="1:13" x14ac:dyDescent="0.3">
      <c r="A66" s="84" t="str">
        <f>IF((SUMPRODUCT((ISBLANK(A40:B64))*(C40:D64&gt;0)))&gt;0,"Please include description for every row that has an amount","")</f>
        <v/>
      </c>
      <c r="B66" s="84"/>
      <c r="C66" s="84"/>
      <c r="D66" s="84"/>
      <c r="E66" s="32"/>
      <c r="F66" s="85" t="str">
        <f>IF((SUMPRODUCT((ISBLANK(F40:G64))*(L40:M64&gt;0)))&gt;0,"Please include description for every row that has an amount","")</f>
        <v/>
      </c>
      <c r="G66" s="85"/>
      <c r="H66" s="85"/>
      <c r="I66" s="85"/>
      <c r="J66" s="85"/>
      <c r="K66" s="85"/>
      <c r="L66" s="85"/>
      <c r="M66" s="85"/>
    </row>
    <row r="67" spans="1:13" ht="20.100000000000001" customHeight="1" thickBot="1" x14ac:dyDescent="0.35">
      <c r="A67" s="162" t="s">
        <v>157</v>
      </c>
      <c r="B67" s="162"/>
      <c r="C67" s="162"/>
      <c r="D67" s="163"/>
      <c r="E67" s="163"/>
      <c r="F67" s="162" t="s">
        <v>157</v>
      </c>
      <c r="G67" s="162"/>
      <c r="H67" s="162"/>
      <c r="I67" s="162"/>
      <c r="J67" s="32"/>
      <c r="K67" s="32"/>
      <c r="L67" s="32"/>
      <c r="M67" s="32"/>
    </row>
    <row r="68" spans="1:13" x14ac:dyDescent="0.3">
      <c r="A68" s="97" t="s">
        <v>151</v>
      </c>
      <c r="B68" s="98"/>
      <c r="C68" s="98"/>
      <c r="D68" s="99"/>
      <c r="E68" s="40"/>
      <c r="F68" s="97" t="s">
        <v>152</v>
      </c>
      <c r="G68" s="100"/>
      <c r="H68" s="100"/>
      <c r="I68" s="100"/>
      <c r="J68" s="100"/>
      <c r="K68" s="100"/>
      <c r="L68" s="100"/>
      <c r="M68" s="101"/>
    </row>
    <row r="69" spans="1:13" ht="16.5" thickBot="1" x14ac:dyDescent="0.35">
      <c r="A69" s="142" t="s">
        <v>146</v>
      </c>
      <c r="B69" s="143"/>
      <c r="C69" s="56" t="s">
        <v>153</v>
      </c>
      <c r="D69" s="57" t="s">
        <v>154</v>
      </c>
      <c r="E69" s="40"/>
      <c r="F69" s="142" t="s">
        <v>155</v>
      </c>
      <c r="G69" s="144"/>
      <c r="H69" s="144"/>
      <c r="I69" s="144"/>
      <c r="J69" s="144"/>
      <c r="K69" s="144"/>
      <c r="L69" s="144" t="s">
        <v>138</v>
      </c>
      <c r="M69" s="145"/>
    </row>
    <row r="70" spans="1:13" ht="27.95" customHeight="1" x14ac:dyDescent="0.3">
      <c r="A70" s="138"/>
      <c r="B70" s="139"/>
      <c r="C70" s="54">
        <v>0</v>
      </c>
      <c r="D70" s="55">
        <v>0</v>
      </c>
      <c r="E70" s="32"/>
      <c r="F70" s="138"/>
      <c r="G70" s="139"/>
      <c r="H70" s="139"/>
      <c r="I70" s="139"/>
      <c r="J70" s="139"/>
      <c r="K70" s="139"/>
      <c r="L70" s="140">
        <v>0</v>
      </c>
      <c r="M70" s="141"/>
    </row>
    <row r="71" spans="1:13" ht="27.95" customHeight="1" x14ac:dyDescent="0.3">
      <c r="A71" s="92"/>
      <c r="B71" s="93"/>
      <c r="C71" s="43">
        <v>0</v>
      </c>
      <c r="D71" s="46">
        <v>0</v>
      </c>
      <c r="E71" s="32"/>
      <c r="F71" s="92"/>
      <c r="G71" s="93"/>
      <c r="H71" s="93"/>
      <c r="I71" s="93"/>
      <c r="J71" s="93"/>
      <c r="K71" s="93"/>
      <c r="L71" s="94">
        <v>0</v>
      </c>
      <c r="M71" s="95"/>
    </row>
    <row r="72" spans="1:13" ht="27.95" customHeight="1" x14ac:dyDescent="0.3">
      <c r="A72" s="86"/>
      <c r="B72" s="87"/>
      <c r="C72" s="42">
        <v>0</v>
      </c>
      <c r="D72" s="45">
        <v>0</v>
      </c>
      <c r="E72" s="32"/>
      <c r="F72" s="86"/>
      <c r="G72" s="87"/>
      <c r="H72" s="87"/>
      <c r="I72" s="87"/>
      <c r="J72" s="87"/>
      <c r="K72" s="87"/>
      <c r="L72" s="88">
        <v>0</v>
      </c>
      <c r="M72" s="89"/>
    </row>
    <row r="73" spans="1:13" ht="27.95" customHeight="1" x14ac:dyDescent="0.3">
      <c r="A73" s="92"/>
      <c r="B73" s="93"/>
      <c r="C73" s="43">
        <v>0</v>
      </c>
      <c r="D73" s="46">
        <v>0</v>
      </c>
      <c r="E73" s="32"/>
      <c r="F73" s="92"/>
      <c r="G73" s="93"/>
      <c r="H73" s="93"/>
      <c r="I73" s="93"/>
      <c r="J73" s="93"/>
      <c r="K73" s="93"/>
      <c r="L73" s="94">
        <v>0</v>
      </c>
      <c r="M73" s="95"/>
    </row>
    <row r="74" spans="1:13" ht="27.95" customHeight="1" x14ac:dyDescent="0.3">
      <c r="A74" s="86"/>
      <c r="B74" s="87"/>
      <c r="C74" s="42">
        <v>0</v>
      </c>
      <c r="D74" s="45">
        <v>0</v>
      </c>
      <c r="E74" s="32"/>
      <c r="F74" s="86"/>
      <c r="G74" s="87"/>
      <c r="H74" s="87"/>
      <c r="I74" s="87"/>
      <c r="J74" s="87"/>
      <c r="K74" s="87"/>
      <c r="L74" s="88">
        <v>0</v>
      </c>
      <c r="M74" s="89"/>
    </row>
    <row r="75" spans="1:13" ht="27.95" customHeight="1" x14ac:dyDescent="0.3">
      <c r="A75" s="92"/>
      <c r="B75" s="93"/>
      <c r="C75" s="43">
        <v>0</v>
      </c>
      <c r="D75" s="46">
        <v>0</v>
      </c>
      <c r="E75" s="32"/>
      <c r="F75" s="92"/>
      <c r="G75" s="93"/>
      <c r="H75" s="93"/>
      <c r="I75" s="93"/>
      <c r="J75" s="93"/>
      <c r="K75" s="93"/>
      <c r="L75" s="94">
        <v>0</v>
      </c>
      <c r="M75" s="95"/>
    </row>
    <row r="76" spans="1:13" ht="27.95" customHeight="1" x14ac:dyDescent="0.3">
      <c r="A76" s="86"/>
      <c r="B76" s="87"/>
      <c r="C76" s="42">
        <v>0</v>
      </c>
      <c r="D76" s="45">
        <v>0</v>
      </c>
      <c r="E76" s="32"/>
      <c r="F76" s="86"/>
      <c r="G76" s="87"/>
      <c r="H76" s="87"/>
      <c r="I76" s="87"/>
      <c r="J76" s="87"/>
      <c r="K76" s="87"/>
      <c r="L76" s="88">
        <v>0</v>
      </c>
      <c r="M76" s="89"/>
    </row>
    <row r="77" spans="1:13" ht="27.95" customHeight="1" x14ac:dyDescent="0.3">
      <c r="A77" s="92"/>
      <c r="B77" s="93"/>
      <c r="C77" s="43">
        <v>0</v>
      </c>
      <c r="D77" s="46">
        <v>0</v>
      </c>
      <c r="E77" s="32"/>
      <c r="F77" s="92"/>
      <c r="G77" s="93"/>
      <c r="H77" s="93"/>
      <c r="I77" s="93"/>
      <c r="J77" s="93"/>
      <c r="K77" s="93"/>
      <c r="L77" s="94">
        <v>0</v>
      </c>
      <c r="M77" s="95"/>
    </row>
    <row r="78" spans="1:13" ht="27.95" customHeight="1" x14ac:dyDescent="0.3">
      <c r="A78" s="86"/>
      <c r="B78" s="87"/>
      <c r="C78" s="42">
        <v>0</v>
      </c>
      <c r="D78" s="45">
        <v>0</v>
      </c>
      <c r="E78" s="32"/>
      <c r="F78" s="86"/>
      <c r="G78" s="87"/>
      <c r="H78" s="87"/>
      <c r="I78" s="87"/>
      <c r="J78" s="87"/>
      <c r="K78" s="87"/>
      <c r="L78" s="88">
        <v>0</v>
      </c>
      <c r="M78" s="89"/>
    </row>
    <row r="79" spans="1:13" ht="27.95" customHeight="1" x14ac:dyDescent="0.3">
      <c r="A79" s="92"/>
      <c r="B79" s="93"/>
      <c r="C79" s="43">
        <v>0</v>
      </c>
      <c r="D79" s="46">
        <v>0</v>
      </c>
      <c r="E79" s="32"/>
      <c r="F79" s="92"/>
      <c r="G79" s="93"/>
      <c r="H79" s="93"/>
      <c r="I79" s="93"/>
      <c r="J79" s="93"/>
      <c r="K79" s="93"/>
      <c r="L79" s="94">
        <v>0</v>
      </c>
      <c r="M79" s="95"/>
    </row>
    <row r="80" spans="1:13" ht="27.95" customHeight="1" x14ac:dyDescent="0.3">
      <c r="A80" s="86"/>
      <c r="B80" s="87"/>
      <c r="C80" s="42">
        <v>0</v>
      </c>
      <c r="D80" s="45">
        <v>0</v>
      </c>
      <c r="E80" s="32"/>
      <c r="F80" s="86"/>
      <c r="G80" s="87"/>
      <c r="H80" s="87"/>
      <c r="I80" s="87"/>
      <c r="J80" s="87"/>
      <c r="K80" s="87"/>
      <c r="L80" s="88">
        <v>0</v>
      </c>
      <c r="M80" s="89"/>
    </row>
    <row r="81" spans="1:13" ht="27.95" customHeight="1" x14ac:dyDescent="0.3">
      <c r="A81" s="92"/>
      <c r="B81" s="93"/>
      <c r="C81" s="43">
        <v>0</v>
      </c>
      <c r="D81" s="46">
        <v>0</v>
      </c>
      <c r="E81" s="32"/>
      <c r="F81" s="92"/>
      <c r="G81" s="93"/>
      <c r="H81" s="93"/>
      <c r="I81" s="93"/>
      <c r="J81" s="93"/>
      <c r="K81" s="93"/>
      <c r="L81" s="94">
        <v>0</v>
      </c>
      <c r="M81" s="95"/>
    </row>
    <row r="82" spans="1:13" ht="27.95" customHeight="1" x14ac:dyDescent="0.3">
      <c r="A82" s="86"/>
      <c r="B82" s="87"/>
      <c r="C82" s="42">
        <v>0</v>
      </c>
      <c r="D82" s="45">
        <v>0</v>
      </c>
      <c r="E82" s="32"/>
      <c r="F82" s="86"/>
      <c r="G82" s="87"/>
      <c r="H82" s="87"/>
      <c r="I82" s="87"/>
      <c r="J82" s="87"/>
      <c r="K82" s="87"/>
      <c r="L82" s="88">
        <v>0</v>
      </c>
      <c r="M82" s="89"/>
    </row>
    <row r="83" spans="1:13" ht="27.95" customHeight="1" x14ac:dyDescent="0.3">
      <c r="A83" s="92"/>
      <c r="B83" s="93"/>
      <c r="C83" s="43">
        <v>0</v>
      </c>
      <c r="D83" s="46">
        <v>0</v>
      </c>
      <c r="E83" s="32"/>
      <c r="F83" s="92"/>
      <c r="G83" s="93"/>
      <c r="H83" s="93"/>
      <c r="I83" s="93"/>
      <c r="J83" s="93"/>
      <c r="K83" s="93"/>
      <c r="L83" s="94">
        <v>0</v>
      </c>
      <c r="M83" s="95"/>
    </row>
    <row r="84" spans="1:13" ht="27.95" customHeight="1" x14ac:dyDescent="0.3">
      <c r="A84" s="86"/>
      <c r="B84" s="87"/>
      <c r="C84" s="42">
        <v>0</v>
      </c>
      <c r="D84" s="45">
        <v>0</v>
      </c>
      <c r="E84" s="32"/>
      <c r="F84" s="86"/>
      <c r="G84" s="87"/>
      <c r="H84" s="87"/>
      <c r="I84" s="87"/>
      <c r="J84" s="87"/>
      <c r="K84" s="87"/>
      <c r="L84" s="88">
        <v>0</v>
      </c>
      <c r="M84" s="89"/>
    </row>
    <row r="85" spans="1:13" ht="27.95" customHeight="1" x14ac:dyDescent="0.3">
      <c r="A85" s="92"/>
      <c r="B85" s="93"/>
      <c r="C85" s="43">
        <v>0</v>
      </c>
      <c r="D85" s="46">
        <v>0</v>
      </c>
      <c r="E85" s="32"/>
      <c r="F85" s="92"/>
      <c r="G85" s="93"/>
      <c r="H85" s="93"/>
      <c r="I85" s="93"/>
      <c r="J85" s="93"/>
      <c r="K85" s="93"/>
      <c r="L85" s="94">
        <v>0</v>
      </c>
      <c r="M85" s="95"/>
    </row>
    <row r="86" spans="1:13" ht="27.95" customHeight="1" x14ac:dyDescent="0.3">
      <c r="A86" s="86"/>
      <c r="B86" s="87"/>
      <c r="C86" s="42">
        <v>0</v>
      </c>
      <c r="D86" s="45">
        <v>0</v>
      </c>
      <c r="E86" s="32"/>
      <c r="F86" s="86"/>
      <c r="G86" s="87"/>
      <c r="H86" s="87"/>
      <c r="I86" s="87"/>
      <c r="J86" s="87"/>
      <c r="K86" s="87"/>
      <c r="L86" s="88">
        <v>0</v>
      </c>
      <c r="M86" s="89"/>
    </row>
    <row r="87" spans="1:13" ht="27.95" customHeight="1" x14ac:dyDescent="0.3">
      <c r="A87" s="92"/>
      <c r="B87" s="93"/>
      <c r="C87" s="43">
        <v>0</v>
      </c>
      <c r="D87" s="46">
        <v>0</v>
      </c>
      <c r="E87" s="32"/>
      <c r="F87" s="92"/>
      <c r="G87" s="93"/>
      <c r="H87" s="93"/>
      <c r="I87" s="93"/>
      <c r="J87" s="93"/>
      <c r="K87" s="93"/>
      <c r="L87" s="94">
        <v>0</v>
      </c>
      <c r="M87" s="95"/>
    </row>
    <row r="88" spans="1:13" ht="27.95" customHeight="1" x14ac:dyDescent="0.3">
      <c r="A88" s="86"/>
      <c r="B88" s="87"/>
      <c r="C88" s="42">
        <v>0</v>
      </c>
      <c r="D88" s="45">
        <v>0</v>
      </c>
      <c r="E88" s="32"/>
      <c r="F88" s="86"/>
      <c r="G88" s="87"/>
      <c r="H88" s="87"/>
      <c r="I88" s="87"/>
      <c r="J88" s="87"/>
      <c r="K88" s="87"/>
      <c r="L88" s="88">
        <v>0</v>
      </c>
      <c r="M88" s="89"/>
    </row>
    <row r="89" spans="1:13" ht="27.95" customHeight="1" x14ac:dyDescent="0.3">
      <c r="A89" s="92"/>
      <c r="B89" s="93"/>
      <c r="C89" s="43">
        <v>0</v>
      </c>
      <c r="D89" s="46">
        <v>0</v>
      </c>
      <c r="E89" s="32"/>
      <c r="F89" s="92"/>
      <c r="G89" s="93"/>
      <c r="H89" s="93"/>
      <c r="I89" s="93"/>
      <c r="J89" s="93"/>
      <c r="K89" s="93"/>
      <c r="L89" s="94">
        <v>0</v>
      </c>
      <c r="M89" s="95"/>
    </row>
    <row r="90" spans="1:13" ht="27.95" customHeight="1" x14ac:dyDescent="0.3">
      <c r="A90" s="86"/>
      <c r="B90" s="87"/>
      <c r="C90" s="42">
        <v>0</v>
      </c>
      <c r="D90" s="45">
        <v>0</v>
      </c>
      <c r="E90" s="32"/>
      <c r="F90" s="86"/>
      <c r="G90" s="87"/>
      <c r="H90" s="87"/>
      <c r="I90" s="87"/>
      <c r="J90" s="87"/>
      <c r="K90" s="87"/>
      <c r="L90" s="88">
        <v>0</v>
      </c>
      <c r="M90" s="89"/>
    </row>
    <row r="91" spans="1:13" ht="27.95" customHeight="1" thickBot="1" x14ac:dyDescent="0.35">
      <c r="A91" s="128"/>
      <c r="B91" s="129"/>
      <c r="C91" s="60">
        <v>0</v>
      </c>
      <c r="D91" s="61">
        <v>0</v>
      </c>
      <c r="E91" s="32"/>
      <c r="F91" s="128"/>
      <c r="G91" s="129"/>
      <c r="H91" s="129"/>
      <c r="I91" s="129"/>
      <c r="J91" s="129"/>
      <c r="K91" s="129"/>
      <c r="L91" s="126">
        <v>0</v>
      </c>
      <c r="M91" s="127"/>
    </row>
    <row r="92" spans="1:13" ht="18" thickTop="1" thickBot="1" x14ac:dyDescent="0.35">
      <c r="A92" s="80" t="s">
        <v>148</v>
      </c>
      <c r="B92" s="81"/>
      <c r="C92" s="47">
        <f>SUM(C70:C91)</f>
        <v>0</v>
      </c>
      <c r="D92" s="48">
        <f>SUM(D70:D91)</f>
        <v>0</v>
      </c>
      <c r="E92" s="32"/>
      <c r="F92" s="80" t="s">
        <v>148</v>
      </c>
      <c r="G92" s="81"/>
      <c r="H92" s="81"/>
      <c r="I92" s="81"/>
      <c r="J92" s="81"/>
      <c r="K92" s="81"/>
      <c r="L92" s="82">
        <f>SUM(L70:M91)</f>
        <v>0</v>
      </c>
      <c r="M92" s="83"/>
    </row>
    <row r="93" spans="1:13" x14ac:dyDescent="0.3">
      <c r="A93" s="84" t="str">
        <f>IF((SUMPRODUCT((ISBLANK(A70:B91))*(C70:D91&gt;0)))&gt;0,"Please include description for every row that has an amount","")</f>
        <v/>
      </c>
      <c r="B93" s="84"/>
      <c r="C93" s="84"/>
      <c r="D93" s="84"/>
      <c r="E93" s="51"/>
      <c r="F93" s="85" t="str">
        <f>IF((SUMPRODUCT((ISBLANK(F70:G91))*(L70:M91&gt;0)))&gt;0,"Please include description for every row that has an amount","")</f>
        <v/>
      </c>
      <c r="G93" s="85"/>
      <c r="H93" s="85"/>
      <c r="I93" s="85"/>
      <c r="J93" s="85"/>
      <c r="K93" s="85"/>
      <c r="L93" s="85"/>
      <c r="M93" s="85"/>
    </row>
    <row r="94" spans="1:13" x14ac:dyDescent="0.3">
      <c r="G94"/>
    </row>
    <row r="95" spans="1:13" x14ac:dyDescent="0.3">
      <c r="G95"/>
    </row>
    <row r="96" spans="1:13" x14ac:dyDescent="0.3">
      <c r="G96"/>
    </row>
  </sheetData>
  <sheetProtection algorithmName="SHA-512" hashValue="LCWVXczX9k4BX4sY2ejOaBMp2cazlW4jZuLGfgHKuMXUaDghNvBRP6ZCxOVQVRAHWWE6AP44377Xumu+La53rQ==" saltValue="OezEs5Ow/QPgqM1IH/gzQw==" spinCount="100000" sheet="1" objects="1" scenarios="1" formatColumns="0" formatRows="0"/>
  <mergeCells count="281">
    <mergeCell ref="G5:I5"/>
    <mergeCell ref="A8:D8"/>
    <mergeCell ref="E8:H8"/>
    <mergeCell ref="A9:B9"/>
    <mergeCell ref="C9:D9"/>
    <mergeCell ref="E9:F9"/>
    <mergeCell ref="G9:H9"/>
    <mergeCell ref="A7:D7"/>
    <mergeCell ref="K4:M5"/>
    <mergeCell ref="A4:B4"/>
    <mergeCell ref="C4:D4"/>
    <mergeCell ref="G4:I4"/>
    <mergeCell ref="A35:B35"/>
    <mergeCell ref="C35:D35"/>
    <mergeCell ref="E35:F35"/>
    <mergeCell ref="G35:H35"/>
    <mergeCell ref="A10:B10"/>
    <mergeCell ref="C10:D10"/>
    <mergeCell ref="E10:F10"/>
    <mergeCell ref="G10:H10"/>
    <mergeCell ref="C12:D12"/>
    <mergeCell ref="E12:F12"/>
    <mergeCell ref="A11:B11"/>
    <mergeCell ref="C11:D11"/>
    <mergeCell ref="E11:F11"/>
    <mergeCell ref="G11:H11"/>
    <mergeCell ref="A12:B12"/>
    <mergeCell ref="A23:B23"/>
    <mergeCell ref="C23:D23"/>
    <mergeCell ref="E23:F23"/>
    <mergeCell ref="G23:H23"/>
    <mergeCell ref="A24:B24"/>
    <mergeCell ref="C24:D24"/>
    <mergeCell ref="A38:D38"/>
    <mergeCell ref="F38:M38"/>
    <mergeCell ref="A39:B39"/>
    <mergeCell ref="F39:K39"/>
    <mergeCell ref="L39:M39"/>
    <mergeCell ref="A40:B40"/>
    <mergeCell ref="F40:K40"/>
    <mergeCell ref="L40:M40"/>
    <mergeCell ref="A37:C37"/>
    <mergeCell ref="F37:I37"/>
    <mergeCell ref="A41:B41"/>
    <mergeCell ref="F41:K41"/>
    <mergeCell ref="L41:M41"/>
    <mergeCell ref="A62:B62"/>
    <mergeCell ref="F62:K62"/>
    <mergeCell ref="L62:M62"/>
    <mergeCell ref="A50:B50"/>
    <mergeCell ref="F50:K50"/>
    <mergeCell ref="L50:M50"/>
    <mergeCell ref="A51:B51"/>
    <mergeCell ref="F51:K51"/>
    <mergeCell ref="L51:M51"/>
    <mergeCell ref="A42:B42"/>
    <mergeCell ref="F42:K42"/>
    <mergeCell ref="A49:B49"/>
    <mergeCell ref="F49:K49"/>
    <mergeCell ref="L49:M49"/>
    <mergeCell ref="L57:M57"/>
    <mergeCell ref="A54:B54"/>
    <mergeCell ref="F54:K54"/>
    <mergeCell ref="L54:M54"/>
    <mergeCell ref="A55:B55"/>
    <mergeCell ref="F55:K55"/>
    <mergeCell ref="L55:M55"/>
    <mergeCell ref="A77:B77"/>
    <mergeCell ref="F77:K77"/>
    <mergeCell ref="L77:M77"/>
    <mergeCell ref="A71:B71"/>
    <mergeCell ref="F71:K71"/>
    <mergeCell ref="L71:M71"/>
    <mergeCell ref="A63:B63"/>
    <mergeCell ref="F63:K63"/>
    <mergeCell ref="L63:M63"/>
    <mergeCell ref="A64:B64"/>
    <mergeCell ref="F64:K64"/>
    <mergeCell ref="L64:M64"/>
    <mergeCell ref="A67:C67"/>
    <mergeCell ref="F67:I67"/>
    <mergeCell ref="A68:D68"/>
    <mergeCell ref="F68:M68"/>
    <mergeCell ref="L65:M65"/>
    <mergeCell ref="A72:B72"/>
    <mergeCell ref="F72:K72"/>
    <mergeCell ref="L72:M72"/>
    <mergeCell ref="A73:B73"/>
    <mergeCell ref="A69:B69"/>
    <mergeCell ref="F69:K69"/>
    <mergeCell ref="L69:M69"/>
    <mergeCell ref="A70:B70"/>
    <mergeCell ref="F70:K70"/>
    <mergeCell ref="L70:M70"/>
    <mergeCell ref="A92:B92"/>
    <mergeCell ref="F92:K92"/>
    <mergeCell ref="L92:M92"/>
    <mergeCell ref="A74:B74"/>
    <mergeCell ref="F74:K74"/>
    <mergeCell ref="L74:M74"/>
    <mergeCell ref="A78:B78"/>
    <mergeCell ref="A75:B75"/>
    <mergeCell ref="F75:K75"/>
    <mergeCell ref="L75:M75"/>
    <mergeCell ref="A76:B76"/>
    <mergeCell ref="F76:K76"/>
    <mergeCell ref="L76:M76"/>
    <mergeCell ref="A89:B89"/>
    <mergeCell ref="F89:K89"/>
    <mergeCell ref="A87:B87"/>
    <mergeCell ref="F87:K87"/>
    <mergeCell ref="A88:B88"/>
    <mergeCell ref="F88:K88"/>
    <mergeCell ref="A85:B85"/>
    <mergeCell ref="F85:K85"/>
    <mergeCell ref="A86:B86"/>
    <mergeCell ref="F86:K86"/>
    <mergeCell ref="A83:B83"/>
    <mergeCell ref="G12:H12"/>
    <mergeCell ref="A13:B13"/>
    <mergeCell ref="C13:D13"/>
    <mergeCell ref="E13:F13"/>
    <mergeCell ref="G13:H13"/>
    <mergeCell ref="A22:B22"/>
    <mergeCell ref="C22:D22"/>
    <mergeCell ref="E22:F22"/>
    <mergeCell ref="G22:H22"/>
    <mergeCell ref="G15:H15"/>
    <mergeCell ref="A14:B14"/>
    <mergeCell ref="C14:D14"/>
    <mergeCell ref="E14:F14"/>
    <mergeCell ref="G14:H14"/>
    <mergeCell ref="A15:B15"/>
    <mergeCell ref="C15:D15"/>
    <mergeCell ref="E15:F15"/>
    <mergeCell ref="G20:H20"/>
    <mergeCell ref="A21:B21"/>
    <mergeCell ref="C21:D21"/>
    <mergeCell ref="E21:F21"/>
    <mergeCell ref="G21:H21"/>
    <mergeCell ref="A25:B25"/>
    <mergeCell ref="C25:D25"/>
    <mergeCell ref="E25:F25"/>
    <mergeCell ref="G25:H25"/>
    <mergeCell ref="A26:B26"/>
    <mergeCell ref="C26:D26"/>
    <mergeCell ref="E26:F26"/>
    <mergeCell ref="G26:H26"/>
    <mergeCell ref="E24:F24"/>
    <mergeCell ref="G24:H24"/>
    <mergeCell ref="C30:D30"/>
    <mergeCell ref="E30:F30"/>
    <mergeCell ref="G30:H30"/>
    <mergeCell ref="A27:B27"/>
    <mergeCell ref="C27:D27"/>
    <mergeCell ref="E27:F27"/>
    <mergeCell ref="G27:H27"/>
    <mergeCell ref="A28:B28"/>
    <mergeCell ref="C28:D28"/>
    <mergeCell ref="E28:F28"/>
    <mergeCell ref="G28:H28"/>
    <mergeCell ref="L47:M47"/>
    <mergeCell ref="L48:M48"/>
    <mergeCell ref="A52:B52"/>
    <mergeCell ref="F52:K52"/>
    <mergeCell ref="L52:M52"/>
    <mergeCell ref="A53:B53"/>
    <mergeCell ref="F53:K53"/>
    <mergeCell ref="L53:M53"/>
    <mergeCell ref="L82:M82"/>
    <mergeCell ref="A60:B60"/>
    <mergeCell ref="F60:K60"/>
    <mergeCell ref="L60:M60"/>
    <mergeCell ref="A61:B61"/>
    <mergeCell ref="F61:K61"/>
    <mergeCell ref="L61:M61"/>
    <mergeCell ref="A59:B59"/>
    <mergeCell ref="F59:K59"/>
    <mergeCell ref="L59:M59"/>
    <mergeCell ref="F73:K73"/>
    <mergeCell ref="L73:M73"/>
    <mergeCell ref="A82:B82"/>
    <mergeCell ref="F82:K82"/>
    <mergeCell ref="A65:B65"/>
    <mergeCell ref="F65:K65"/>
    <mergeCell ref="A84:B84"/>
    <mergeCell ref="F84:K84"/>
    <mergeCell ref="A33:B33"/>
    <mergeCell ref="C33:D33"/>
    <mergeCell ref="E33:F33"/>
    <mergeCell ref="A16:B16"/>
    <mergeCell ref="C16:D16"/>
    <mergeCell ref="E16:F16"/>
    <mergeCell ref="G16:H16"/>
    <mergeCell ref="A17:B17"/>
    <mergeCell ref="C17:D17"/>
    <mergeCell ref="E17:F17"/>
    <mergeCell ref="G17:H17"/>
    <mergeCell ref="A31:B31"/>
    <mergeCell ref="C31:D31"/>
    <mergeCell ref="E31:F31"/>
    <mergeCell ref="G31:H31"/>
    <mergeCell ref="A32:B32"/>
    <mergeCell ref="C32:D32"/>
    <mergeCell ref="E32:F32"/>
    <mergeCell ref="A20:B20"/>
    <mergeCell ref="C20:D20"/>
    <mergeCell ref="E20:F20"/>
    <mergeCell ref="A45:B45"/>
    <mergeCell ref="A18:B18"/>
    <mergeCell ref="C18:D18"/>
    <mergeCell ref="E18:F18"/>
    <mergeCell ref="G18:H18"/>
    <mergeCell ref="A19:B19"/>
    <mergeCell ref="C19:D19"/>
    <mergeCell ref="E19:F19"/>
    <mergeCell ref="G19:H19"/>
    <mergeCell ref="A47:B47"/>
    <mergeCell ref="F47:K47"/>
    <mergeCell ref="G33:H33"/>
    <mergeCell ref="A34:B34"/>
    <mergeCell ref="C34:D34"/>
    <mergeCell ref="E34:F34"/>
    <mergeCell ref="G34:H34"/>
    <mergeCell ref="F45:K45"/>
    <mergeCell ref="A46:B46"/>
    <mergeCell ref="F46:K46"/>
    <mergeCell ref="G32:H32"/>
    <mergeCell ref="A29:B29"/>
    <mergeCell ref="C29:D29"/>
    <mergeCell ref="E29:F29"/>
    <mergeCell ref="G29:H29"/>
    <mergeCell ref="A30:B30"/>
    <mergeCell ref="L42:M42"/>
    <mergeCell ref="A43:B43"/>
    <mergeCell ref="F43:K43"/>
    <mergeCell ref="L43:M43"/>
    <mergeCell ref="A44:B44"/>
    <mergeCell ref="F44:K44"/>
    <mergeCell ref="L44:M44"/>
    <mergeCell ref="A81:B81"/>
    <mergeCell ref="F81:K81"/>
    <mergeCell ref="L81:M81"/>
    <mergeCell ref="A66:D66"/>
    <mergeCell ref="F66:M66"/>
    <mergeCell ref="A48:B48"/>
    <mergeCell ref="F48:K48"/>
    <mergeCell ref="L45:M45"/>
    <mergeCell ref="L46:M46"/>
    <mergeCell ref="A58:B58"/>
    <mergeCell ref="F58:K58"/>
    <mergeCell ref="L58:M58"/>
    <mergeCell ref="A56:B56"/>
    <mergeCell ref="F56:K56"/>
    <mergeCell ref="L56:M56"/>
    <mergeCell ref="A57:B57"/>
    <mergeCell ref="F57:K57"/>
    <mergeCell ref="A93:D93"/>
    <mergeCell ref="F93:M93"/>
    <mergeCell ref="F78:K78"/>
    <mergeCell ref="L78:M78"/>
    <mergeCell ref="A79:B79"/>
    <mergeCell ref="F79:K79"/>
    <mergeCell ref="L79:M79"/>
    <mergeCell ref="A80:B80"/>
    <mergeCell ref="F80:K80"/>
    <mergeCell ref="L80:M80"/>
    <mergeCell ref="L91:M91"/>
    <mergeCell ref="L89:M89"/>
    <mergeCell ref="L90:M90"/>
    <mergeCell ref="L87:M87"/>
    <mergeCell ref="L88:M88"/>
    <mergeCell ref="L85:M85"/>
    <mergeCell ref="L86:M86"/>
    <mergeCell ref="L83:M83"/>
    <mergeCell ref="L84:M84"/>
    <mergeCell ref="A91:B91"/>
    <mergeCell ref="F91:K91"/>
    <mergeCell ref="A90:B90"/>
    <mergeCell ref="F90:K90"/>
    <mergeCell ref="F83:K83"/>
  </mergeCells>
  <conditionalFormatting sqref="A10:B10 E10:F10 A40:B41 F40:K41 A70:B71 F62:K64 A62:B64 A82:B83">
    <cfRule type="expression" dxfId="59" priority="66">
      <formula>AND(ISBLANK(A10),C10&gt;0)</formula>
    </cfRule>
  </conditionalFormatting>
  <conditionalFormatting sqref="F40:K41 F70:K71 F62:K64 F82:K83">
    <cfRule type="expression" dxfId="58" priority="65">
      <formula>AND(ISBLANK(F40),L40&gt;0)</formula>
    </cfRule>
  </conditionalFormatting>
  <conditionalFormatting sqref="E11:F12 A11:B12">
    <cfRule type="expression" dxfId="57" priority="64">
      <formula>AND(ISBLANK(A11),C11&gt;0)</formula>
    </cfRule>
  </conditionalFormatting>
  <conditionalFormatting sqref="E13:F13 A13:B13 A22:B22 E22:F22">
    <cfRule type="expression" dxfId="56" priority="63">
      <formula>AND(ISBLANK(A13),C13&gt;0)</formula>
    </cfRule>
  </conditionalFormatting>
  <conditionalFormatting sqref="E23:F24 A23:B24">
    <cfRule type="expression" dxfId="55" priority="62">
      <formula>AND(ISBLANK(A23),C23&gt;0)</formula>
    </cfRule>
  </conditionalFormatting>
  <conditionalFormatting sqref="E25:F26 A25:B26">
    <cfRule type="expression" dxfId="54" priority="61">
      <formula>AND(ISBLANK(A25),C25&gt;0)</formula>
    </cfRule>
  </conditionalFormatting>
  <conditionalFormatting sqref="E27:F28 A27:B28">
    <cfRule type="expression" dxfId="53" priority="60">
      <formula>AND(ISBLANK(A27),C27&gt;0)</formula>
    </cfRule>
  </conditionalFormatting>
  <conditionalFormatting sqref="E29:F30 A29:B30">
    <cfRule type="expression" dxfId="52" priority="59">
      <formula>AND(ISBLANK(A29),C29&gt;0)</formula>
    </cfRule>
  </conditionalFormatting>
  <conditionalFormatting sqref="E31:F32 A31:B32">
    <cfRule type="expression" dxfId="51" priority="58">
      <formula>AND(ISBLANK(A31),C31&gt;0)</formula>
    </cfRule>
  </conditionalFormatting>
  <conditionalFormatting sqref="E33:F34 A33:B34">
    <cfRule type="expression" dxfId="50" priority="57">
      <formula>AND(ISBLANK(A33),C33&gt;0)</formula>
    </cfRule>
  </conditionalFormatting>
  <conditionalFormatting sqref="F50:K51 A50:B51">
    <cfRule type="expression" dxfId="49" priority="56">
      <formula>AND(ISBLANK(A50),C50&gt;0)</formula>
    </cfRule>
  </conditionalFormatting>
  <conditionalFormatting sqref="F50:K51">
    <cfRule type="expression" dxfId="48" priority="55">
      <formula>AND(ISBLANK(F50),L50&gt;0)</formula>
    </cfRule>
  </conditionalFormatting>
  <conditionalFormatting sqref="F52:K53 A52:B53">
    <cfRule type="expression" dxfId="47" priority="54">
      <formula>AND(ISBLANK(A52),C52&gt;0)</formula>
    </cfRule>
  </conditionalFormatting>
  <conditionalFormatting sqref="F52:K53">
    <cfRule type="expression" dxfId="46" priority="53">
      <formula>AND(ISBLANK(F52),L52&gt;0)</formula>
    </cfRule>
  </conditionalFormatting>
  <conditionalFormatting sqref="F54:K55 A54:B55">
    <cfRule type="expression" dxfId="45" priority="52">
      <formula>AND(ISBLANK(A54),C54&gt;0)</formula>
    </cfRule>
  </conditionalFormatting>
  <conditionalFormatting sqref="F54:K55">
    <cfRule type="expression" dxfId="44" priority="51">
      <formula>AND(ISBLANK(F54),L54&gt;0)</formula>
    </cfRule>
  </conditionalFormatting>
  <conditionalFormatting sqref="F56:K57 A56:B57">
    <cfRule type="expression" dxfId="43" priority="50">
      <formula>AND(ISBLANK(A56),C56&gt;0)</formula>
    </cfRule>
  </conditionalFormatting>
  <conditionalFormatting sqref="F56:K57">
    <cfRule type="expression" dxfId="42" priority="49">
      <formula>AND(ISBLANK(F56),L56&gt;0)</formula>
    </cfRule>
  </conditionalFormatting>
  <conditionalFormatting sqref="F58:K59 A58:B59">
    <cfRule type="expression" dxfId="41" priority="48">
      <formula>AND(ISBLANK(A58),C58&gt;0)</formula>
    </cfRule>
  </conditionalFormatting>
  <conditionalFormatting sqref="F58:K59">
    <cfRule type="expression" dxfId="40" priority="47">
      <formula>AND(ISBLANK(F58),L58&gt;0)</formula>
    </cfRule>
  </conditionalFormatting>
  <conditionalFormatting sqref="F60:K61 A60:B61">
    <cfRule type="expression" dxfId="39" priority="44">
      <formula>AND(ISBLANK(A60),C60&gt;0)</formula>
    </cfRule>
  </conditionalFormatting>
  <conditionalFormatting sqref="F60:K61">
    <cfRule type="expression" dxfId="38" priority="43">
      <formula>AND(ISBLANK(F60),L60&gt;0)</formula>
    </cfRule>
  </conditionalFormatting>
  <conditionalFormatting sqref="A72:B73">
    <cfRule type="expression" dxfId="37" priority="42">
      <formula>AND(ISBLANK(A72),C72&gt;0)</formula>
    </cfRule>
  </conditionalFormatting>
  <conditionalFormatting sqref="F72:K73">
    <cfRule type="expression" dxfId="36" priority="41">
      <formula>AND(ISBLANK(F72),L72&gt;0)</formula>
    </cfRule>
  </conditionalFormatting>
  <conditionalFormatting sqref="A84:B85">
    <cfRule type="expression" dxfId="35" priority="36">
      <formula>AND(ISBLANK(A84),C84&gt;0)</formula>
    </cfRule>
  </conditionalFormatting>
  <conditionalFormatting sqref="F84:K85">
    <cfRule type="expression" dxfId="34" priority="35">
      <formula>AND(ISBLANK(F84),L84&gt;0)</formula>
    </cfRule>
  </conditionalFormatting>
  <conditionalFormatting sqref="A86:B87">
    <cfRule type="expression" dxfId="33" priority="34">
      <formula>AND(ISBLANK(A86),C86&gt;0)</formula>
    </cfRule>
  </conditionalFormatting>
  <conditionalFormatting sqref="F86:K87">
    <cfRule type="expression" dxfId="32" priority="33">
      <formula>AND(ISBLANK(F86),L86&gt;0)</formula>
    </cfRule>
  </conditionalFormatting>
  <conditionalFormatting sqref="A88:B89">
    <cfRule type="expression" dxfId="31" priority="32">
      <formula>AND(ISBLANK(A88),C88&gt;0)</formula>
    </cfRule>
  </conditionalFormatting>
  <conditionalFormatting sqref="F88:K89">
    <cfRule type="expression" dxfId="30" priority="31">
      <formula>AND(ISBLANK(F88),L88&gt;0)</formula>
    </cfRule>
  </conditionalFormatting>
  <conditionalFormatting sqref="A90:B91">
    <cfRule type="expression" dxfId="29" priority="30">
      <formula>AND(ISBLANK(A90),C90&gt;0)</formula>
    </cfRule>
  </conditionalFormatting>
  <conditionalFormatting sqref="F90:K91">
    <cfRule type="expression" dxfId="28" priority="29">
      <formula>AND(ISBLANK(F90),L90&gt;0)</formula>
    </cfRule>
  </conditionalFormatting>
  <conditionalFormatting sqref="E14:F14 A14:B14">
    <cfRule type="expression" dxfId="27" priority="28">
      <formula>AND(ISBLANK(A14),C14&gt;0)</formula>
    </cfRule>
  </conditionalFormatting>
  <conditionalFormatting sqref="E15:F15 A15:B15">
    <cfRule type="expression" dxfId="26" priority="27">
      <formula>AND(ISBLANK(A15),C15&gt;0)</formula>
    </cfRule>
  </conditionalFormatting>
  <conditionalFormatting sqref="E16:F16 A16:B16">
    <cfRule type="expression" dxfId="25" priority="26">
      <formula>AND(ISBLANK(A16),C16&gt;0)</formula>
    </cfRule>
  </conditionalFormatting>
  <conditionalFormatting sqref="E17:F17 A17:B17">
    <cfRule type="expression" dxfId="24" priority="25">
      <formula>AND(ISBLANK(A17),C17&gt;0)</formula>
    </cfRule>
  </conditionalFormatting>
  <conditionalFormatting sqref="E18:F18 A18:B18">
    <cfRule type="expression" dxfId="23" priority="24">
      <formula>AND(ISBLANK(A18),C18&gt;0)</formula>
    </cfRule>
  </conditionalFormatting>
  <conditionalFormatting sqref="E19:F19 A19:B19">
    <cfRule type="expression" dxfId="22" priority="23">
      <formula>AND(ISBLANK(A19),C19&gt;0)</formula>
    </cfRule>
  </conditionalFormatting>
  <conditionalFormatting sqref="E20:F20 A20:B20">
    <cfRule type="expression" dxfId="21" priority="22">
      <formula>AND(ISBLANK(A20),C20&gt;0)</formula>
    </cfRule>
  </conditionalFormatting>
  <conditionalFormatting sqref="E21:F21 A21:B21">
    <cfRule type="expression" dxfId="20" priority="21">
      <formula>AND(ISBLANK(A21),C21&gt;0)</formula>
    </cfRule>
  </conditionalFormatting>
  <conditionalFormatting sqref="F42:K43 A42:B43">
    <cfRule type="expression" dxfId="19" priority="20">
      <formula>AND(ISBLANK(A42),C42&gt;0)</formula>
    </cfRule>
  </conditionalFormatting>
  <conditionalFormatting sqref="F42:K43">
    <cfRule type="expression" dxfId="18" priority="19">
      <formula>AND(ISBLANK(F42),L42&gt;0)</formula>
    </cfRule>
  </conditionalFormatting>
  <conditionalFormatting sqref="F44:K45 A44:B45">
    <cfRule type="expression" dxfId="17" priority="18">
      <formula>AND(ISBLANK(A44),C44&gt;0)</formula>
    </cfRule>
  </conditionalFormatting>
  <conditionalFormatting sqref="F44:K45">
    <cfRule type="expression" dxfId="16" priority="17">
      <formula>AND(ISBLANK(F44),L44&gt;0)</formula>
    </cfRule>
  </conditionalFormatting>
  <conditionalFormatting sqref="F46:K47 A46:B47">
    <cfRule type="expression" dxfId="15" priority="16">
      <formula>AND(ISBLANK(A46),C46&gt;0)</formula>
    </cfRule>
  </conditionalFormatting>
  <conditionalFormatting sqref="F46:K47">
    <cfRule type="expression" dxfId="14" priority="15">
      <formula>AND(ISBLANK(F46),L46&gt;0)</formula>
    </cfRule>
  </conditionalFormatting>
  <conditionalFormatting sqref="F48:K49 A48:B49">
    <cfRule type="expression" dxfId="13" priority="14">
      <formula>AND(ISBLANK(A48),C48&gt;0)</formula>
    </cfRule>
  </conditionalFormatting>
  <conditionalFormatting sqref="F48:K49">
    <cfRule type="expression" dxfId="12" priority="13">
      <formula>AND(ISBLANK(F48),L48&gt;0)</formula>
    </cfRule>
  </conditionalFormatting>
  <conditionalFormatting sqref="A74:B75">
    <cfRule type="expression" dxfId="11" priority="12">
      <formula>AND(ISBLANK(A74),C74&gt;0)</formula>
    </cfRule>
  </conditionalFormatting>
  <conditionalFormatting sqref="F74:K75">
    <cfRule type="expression" dxfId="10" priority="11">
      <formula>AND(ISBLANK(F74),L74&gt;0)</formula>
    </cfRule>
  </conditionalFormatting>
  <conditionalFormatting sqref="A76:B77">
    <cfRule type="expression" dxfId="9" priority="10">
      <formula>AND(ISBLANK(A76),C76&gt;0)</formula>
    </cfRule>
  </conditionalFormatting>
  <conditionalFormatting sqref="F76:K77">
    <cfRule type="expression" dxfId="8" priority="9">
      <formula>AND(ISBLANK(F76),L76&gt;0)</formula>
    </cfRule>
  </conditionalFormatting>
  <conditionalFormatting sqref="A78:B79">
    <cfRule type="expression" dxfId="7" priority="8">
      <formula>AND(ISBLANK(A78),C78&gt;0)</formula>
    </cfRule>
  </conditionalFormatting>
  <conditionalFormatting sqref="F78:K79">
    <cfRule type="expression" dxfId="6" priority="7">
      <formula>AND(ISBLANK(F78),L78&gt;0)</formula>
    </cfRule>
  </conditionalFormatting>
  <conditionalFormatting sqref="A80:B81">
    <cfRule type="expression" dxfId="5" priority="6">
      <formula>AND(ISBLANK(A80),C80&gt;0)</formula>
    </cfRule>
  </conditionalFormatting>
  <conditionalFormatting sqref="F80:K81">
    <cfRule type="expression" dxfId="4" priority="5">
      <formula>AND(ISBLANK(F80),L80&gt;0)</formula>
    </cfRule>
  </conditionalFormatting>
  <conditionalFormatting sqref="A66">
    <cfRule type="containsText" dxfId="3" priority="4" operator="containsText" text="Please input a Description for the amount inputted.">
      <formula>NOT(ISERROR(SEARCH("Please input a Description for the amount inputted.",A66)))</formula>
    </cfRule>
  </conditionalFormatting>
  <conditionalFormatting sqref="F66">
    <cfRule type="containsText" dxfId="2" priority="3" operator="containsText" text="Please input a Description for the amount inputted.">
      <formula>NOT(ISERROR(SEARCH("Please input a Description for the amount inputted.",F66)))</formula>
    </cfRule>
  </conditionalFormatting>
  <conditionalFormatting sqref="A93">
    <cfRule type="containsText" dxfId="1" priority="2" operator="containsText" text="Please input a Description for the amount inputted.">
      <formula>NOT(ISERROR(SEARCH("Please input a Description for the amount inputted.",A93)))</formula>
    </cfRule>
  </conditionalFormatting>
  <conditionalFormatting sqref="F93">
    <cfRule type="containsText" dxfId="0" priority="1" operator="containsText" text="Please input a Description for the amount inputted.">
      <formula>NOT(ISERROR(SEARCH("Please input a Description for the amount inputted.",F93)))</formula>
    </cfRule>
  </conditionalFormatting>
  <dataValidations count="1">
    <dataValidation type="decimal" operator="greaterThanOrEqual" allowBlank="1" showErrorMessage="1" errorTitle="Dollar Values ONLY" error="Enter only positive dollar values to the nearest penny or leave as zero." sqref="C10:D34 C40:D64 G10:H34 L40:M64 C70:D91 L70:M91" xr:uid="{00000000-0002-0000-0100-000000000000}">
      <formula1>0</formula1>
    </dataValidation>
  </dataValidations>
  <pageMargins left="0.25" right="0.25" top="0.5" bottom="0.5" header="0.25" footer="0.25"/>
  <pageSetup scale="73" fitToHeight="0" orientation="portrait" r:id="rId1"/>
  <headerFooter>
    <oddFooter>&amp;L&amp;"+,Regular"&amp;8&amp;K03+000Page &amp;P of &amp;N&amp;C&amp;"+,Regular"&amp;8&amp;K03+000Printed: &amp;D &amp;T&amp;R&amp;"+,Regular"&amp;8&amp;K03+000&amp;F</oddFooter>
  </headerFooter>
  <rowBreaks count="2" manualBreakCount="2">
    <brk id="36" max="12" man="1"/>
    <brk id="66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208"/>
  <sheetViews>
    <sheetView topLeftCell="A2" workbookViewId="0">
      <selection activeCell="E15" sqref="E15"/>
    </sheetView>
  </sheetViews>
  <sheetFormatPr defaultRowHeight="13.5" x14ac:dyDescent="0.25"/>
  <cols>
    <col min="1" max="1" width="16.21875" style="12" customWidth="1"/>
    <col min="2" max="3" width="8.109375" style="12" customWidth="1"/>
    <col min="4" max="4" width="10.33203125" style="12" customWidth="1"/>
    <col min="5" max="5" width="12" style="12" customWidth="1"/>
    <col min="6" max="16384" width="8.88671875" style="12"/>
  </cols>
  <sheetData>
    <row r="1" spans="1:12" x14ac:dyDescent="0.25">
      <c r="A1" s="11" t="s">
        <v>100</v>
      </c>
      <c r="B1" s="12" t="s">
        <v>161</v>
      </c>
      <c r="D1" s="11" t="s">
        <v>101</v>
      </c>
      <c r="E1" s="12" t="str">
        <f>IF('318.18 (13)'!C4="","None",'318.18 (13)'!C4)</f>
        <v>None</v>
      </c>
      <c r="G1" s="13" t="s">
        <v>102</v>
      </c>
      <c r="H1" s="14" t="s">
        <v>103</v>
      </c>
      <c r="I1" s="14" t="s">
        <v>104</v>
      </c>
      <c r="J1" s="14" t="s">
        <v>105</v>
      </c>
      <c r="K1" s="14" t="s">
        <v>106</v>
      </c>
      <c r="L1" s="15" t="s">
        <v>107</v>
      </c>
    </row>
    <row r="2" spans="1:12" x14ac:dyDescent="0.25">
      <c r="A2" s="11" t="s">
        <v>108</v>
      </c>
      <c r="B2" s="12" t="s">
        <v>162</v>
      </c>
      <c r="G2" s="16">
        <v>1</v>
      </c>
      <c r="H2" s="17" t="s">
        <v>164</v>
      </c>
      <c r="I2" s="17" t="s">
        <v>109</v>
      </c>
      <c r="J2" s="17" t="s">
        <v>110</v>
      </c>
      <c r="K2" s="17">
        <v>20</v>
      </c>
      <c r="L2" s="18">
        <v>179</v>
      </c>
    </row>
    <row r="3" spans="1:12" x14ac:dyDescent="0.25">
      <c r="G3" s="16">
        <v>2</v>
      </c>
      <c r="H3" s="17"/>
      <c r="I3" s="17"/>
      <c r="J3" s="17"/>
      <c r="K3" s="17"/>
      <c r="L3" s="18"/>
    </row>
    <row r="4" spans="1:12" x14ac:dyDescent="0.25">
      <c r="G4" s="16">
        <v>3</v>
      </c>
      <c r="H4" s="17"/>
      <c r="I4" s="17"/>
      <c r="J4" s="17"/>
      <c r="K4" s="17"/>
      <c r="L4" s="18"/>
    </row>
    <row r="5" spans="1:12" x14ac:dyDescent="0.25">
      <c r="A5" s="19" t="s">
        <v>111</v>
      </c>
      <c r="B5" s="20">
        <v>43059</v>
      </c>
      <c r="G5" s="16">
        <v>4</v>
      </c>
      <c r="H5" s="17"/>
      <c r="I5" s="17"/>
      <c r="J5" s="17"/>
      <c r="K5" s="17"/>
      <c r="L5" s="18"/>
    </row>
    <row r="6" spans="1:12" x14ac:dyDescent="0.25">
      <c r="A6" s="19" t="s">
        <v>112</v>
      </c>
      <c r="B6" s="21"/>
      <c r="G6" s="16">
        <v>5</v>
      </c>
      <c r="L6" s="18"/>
    </row>
    <row r="7" spans="1:12" x14ac:dyDescent="0.25">
      <c r="A7" s="19" t="s">
        <v>113</v>
      </c>
      <c r="B7" s="12" t="str">
        <f>TEXT(B5,"MMM")</f>
        <v>Nov</v>
      </c>
      <c r="G7" s="16">
        <v>6</v>
      </c>
      <c r="H7" s="17"/>
      <c r="I7" s="17"/>
      <c r="J7" s="17"/>
      <c r="K7" s="17"/>
      <c r="L7" s="18"/>
    </row>
    <row r="8" spans="1:12" x14ac:dyDescent="0.25">
      <c r="A8" s="19" t="s">
        <v>114</v>
      </c>
      <c r="B8" s="12">
        <f>IF('318.18 (13)'!G5="",1,'318.18 (13)'!G5)</f>
        <v>1</v>
      </c>
      <c r="G8" s="16">
        <v>7</v>
      </c>
      <c r="H8" s="17"/>
      <c r="I8" s="17"/>
      <c r="J8" s="17"/>
      <c r="K8" s="17"/>
      <c r="L8" s="18"/>
    </row>
    <row r="9" spans="1:12" x14ac:dyDescent="0.25">
      <c r="A9" s="19" t="s">
        <v>115</v>
      </c>
      <c r="B9" s="22" t="str">
        <f>IF('318.18 (13)'!G4="",INDEX(LookupData!E72:E83,MATCH(TEXT(EDATE(B5,-1),"MMM"),LookupData!D72:D83,0)),'318.18 (13)'!G4)</f>
        <v>October-December</v>
      </c>
      <c r="C9" s="12" t="str">
        <f>INDEX(LookupData!F72:F83,MATCH(ReportInfo!B9,LookupData!E72:E83,0))</f>
        <v>SFY1718-Qtr1</v>
      </c>
      <c r="D9" s="12" t="str">
        <f>INDEX(LookupData!G72:G83,MATCH(ReportInfo!B9,LookupData!E72:E83,0))</f>
        <v>Qtr1</v>
      </c>
      <c r="G9" s="16">
        <v>8</v>
      </c>
      <c r="H9" s="17"/>
      <c r="I9" s="17"/>
      <c r="J9" s="17"/>
      <c r="K9" s="17"/>
      <c r="L9" s="18"/>
    </row>
    <row r="10" spans="1:12" x14ac:dyDescent="0.25">
      <c r="A10" s="19" t="s">
        <v>116</v>
      </c>
      <c r="B10" s="12" t="str">
        <f>E1&amp;" "&amp;B1&amp;" "&amp;D9&amp;" Ver"&amp;B8&amp;" "&amp;TEXT(B5,"Mmddyy")&amp;".xlsx"</f>
        <v>None 318_18 Qtr1 Ver1 112017.xlsx</v>
      </c>
      <c r="G10" s="16">
        <v>9</v>
      </c>
      <c r="H10" s="17"/>
      <c r="I10" s="17"/>
      <c r="J10" s="17"/>
      <c r="K10" s="17"/>
      <c r="L10" s="18"/>
    </row>
    <row r="11" spans="1:12" x14ac:dyDescent="0.25">
      <c r="A11" s="19" t="s">
        <v>117</v>
      </c>
      <c r="B11" s="12" t="str">
        <f>"R:\!CFY1718\Incoming Reports\318.18(13)\"&amp;D9&amp;"\"</f>
        <v>R:\!CFY1718\Incoming Reports\318.18(13)\Qtr1\</v>
      </c>
      <c r="G11" s="16">
        <v>10</v>
      </c>
      <c r="H11" s="17"/>
      <c r="I11" s="17"/>
      <c r="J11" s="17"/>
      <c r="K11" s="17"/>
      <c r="L11" s="18"/>
    </row>
    <row r="12" spans="1:12" ht="14.25" thickBot="1" x14ac:dyDescent="0.3">
      <c r="G12" s="23">
        <v>11</v>
      </c>
      <c r="H12" s="24"/>
      <c r="I12" s="24"/>
      <c r="J12" s="24"/>
      <c r="K12" s="24"/>
      <c r="L12" s="25"/>
    </row>
    <row r="13" spans="1:12" x14ac:dyDescent="0.25">
      <c r="A13" s="19" t="s">
        <v>118</v>
      </c>
      <c r="B13" s="12">
        <v>1</v>
      </c>
      <c r="G13" s="17"/>
      <c r="H13" s="17"/>
      <c r="I13" s="17"/>
      <c r="J13" s="17"/>
      <c r="K13" s="17"/>
      <c r="L13" s="17"/>
    </row>
    <row r="14" spans="1:12" x14ac:dyDescent="0.25">
      <c r="G14" s="17"/>
      <c r="H14" s="17"/>
      <c r="I14" s="17"/>
      <c r="J14" s="17"/>
      <c r="K14" s="17"/>
      <c r="L14" s="17"/>
    </row>
    <row r="20" spans="1:15" ht="27.75" x14ac:dyDescent="0.3">
      <c r="A20" s="11" t="s">
        <v>87</v>
      </c>
      <c r="B20" s="11" t="s">
        <v>119</v>
      </c>
      <c r="C20" s="11" t="s">
        <v>165</v>
      </c>
      <c r="D20" s="11" t="s">
        <v>166</v>
      </c>
      <c r="E20" s="11" t="s">
        <v>167</v>
      </c>
      <c r="F20" s="11" t="s">
        <v>400</v>
      </c>
      <c r="G20" s="11" t="s">
        <v>401</v>
      </c>
      <c r="H20" s="11" t="s">
        <v>139</v>
      </c>
      <c r="I20" s="11" t="s">
        <v>120</v>
      </c>
      <c r="J20"/>
      <c r="K20"/>
      <c r="L20" s="62" t="s">
        <v>286</v>
      </c>
      <c r="M20" s="63" t="s">
        <v>287</v>
      </c>
      <c r="N20" s="63" t="s">
        <v>288</v>
      </c>
    </row>
    <row r="21" spans="1:15" x14ac:dyDescent="0.25">
      <c r="A21" s="12">
        <f>IFERROR(INDEX(LookupData!A3:A69,MATCH(E1,LookupData!E3:E69,0)),0)</f>
        <v>0</v>
      </c>
      <c r="B21" s="12">
        <v>18</v>
      </c>
      <c r="C21" s="12" t="s">
        <v>168</v>
      </c>
      <c r="D21" s="12" t="s">
        <v>170</v>
      </c>
      <c r="E21" s="12" t="s">
        <v>169</v>
      </c>
      <c r="F21" s="12">
        <f t="shared" ref="F21:F53" ca="1" si="0">INDIRECT("'"&amp;L21&amp;"'!"&amp;M21)</f>
        <v>0</v>
      </c>
      <c r="H21" s="26"/>
      <c r="I21" s="26">
        <v>10</v>
      </c>
      <c r="J21" s="26"/>
      <c r="K21" s="26"/>
      <c r="L21" s="26" t="s">
        <v>289</v>
      </c>
      <c r="M21" s="12" t="s">
        <v>204</v>
      </c>
    </row>
    <row r="22" spans="1:15" x14ac:dyDescent="0.25">
      <c r="A22" s="12">
        <f>A21</f>
        <v>0</v>
      </c>
      <c r="B22" s="12">
        <f>B21</f>
        <v>18</v>
      </c>
      <c r="C22" s="12" t="s">
        <v>168</v>
      </c>
      <c r="D22" s="12" t="s">
        <v>171</v>
      </c>
      <c r="E22" s="12" t="s">
        <v>169</v>
      </c>
      <c r="F22" s="12">
        <f t="shared" ca="1" si="0"/>
        <v>0</v>
      </c>
      <c r="I22" s="26">
        <v>10</v>
      </c>
      <c r="J22" s="26"/>
      <c r="K22" s="26"/>
      <c r="L22" s="26" t="s">
        <v>289</v>
      </c>
      <c r="M22" s="12" t="s">
        <v>205</v>
      </c>
    </row>
    <row r="23" spans="1:15" x14ac:dyDescent="0.25">
      <c r="A23" s="12">
        <f>A22</f>
        <v>0</v>
      </c>
      <c r="B23" s="12">
        <f>B22</f>
        <v>18</v>
      </c>
      <c r="C23" s="12" t="s">
        <v>168</v>
      </c>
      <c r="D23" s="12" t="s">
        <v>172</v>
      </c>
      <c r="E23" s="12" t="s">
        <v>169</v>
      </c>
      <c r="F23" s="12">
        <f t="shared" ca="1" si="0"/>
        <v>0</v>
      </c>
      <c r="I23" s="26">
        <v>10</v>
      </c>
      <c r="J23" s="26"/>
      <c r="K23" s="26"/>
      <c r="L23" s="26" t="s">
        <v>289</v>
      </c>
      <c r="M23" s="12" t="s">
        <v>206</v>
      </c>
    </row>
    <row r="24" spans="1:15" x14ac:dyDescent="0.25">
      <c r="A24" s="12">
        <f t="shared" ref="A24:A87" si="1">A23</f>
        <v>0</v>
      </c>
      <c r="B24" s="12">
        <f t="shared" ref="B24:B87" si="2">B23</f>
        <v>18</v>
      </c>
      <c r="C24" s="12" t="s">
        <v>173</v>
      </c>
      <c r="D24" s="12" t="s">
        <v>170</v>
      </c>
      <c r="E24" s="12" t="s">
        <v>174</v>
      </c>
      <c r="F24" s="12">
        <f t="shared" ca="1" si="0"/>
        <v>0</v>
      </c>
      <c r="H24" s="12">
        <f t="shared" ref="H24:H55" ca="1" si="3">INDIRECT("'"&amp;L24&amp;"'!"&amp;O24)</f>
        <v>0</v>
      </c>
      <c r="L24" s="26" t="s">
        <v>289</v>
      </c>
      <c r="M24" s="26" t="s">
        <v>207</v>
      </c>
      <c r="N24" s="26"/>
      <c r="O24" s="12" t="s">
        <v>261</v>
      </c>
    </row>
    <row r="25" spans="1:15" x14ac:dyDescent="0.25">
      <c r="A25" s="12">
        <f t="shared" si="1"/>
        <v>0</v>
      </c>
      <c r="B25" s="12">
        <f t="shared" si="2"/>
        <v>18</v>
      </c>
      <c r="C25" s="12" t="s">
        <v>173</v>
      </c>
      <c r="D25" s="12" t="s">
        <v>170</v>
      </c>
      <c r="E25" s="12" t="s">
        <v>175</v>
      </c>
      <c r="F25" s="12">
        <f t="shared" ca="1" si="0"/>
        <v>0</v>
      </c>
      <c r="H25" s="12">
        <f t="shared" ca="1" si="3"/>
        <v>0</v>
      </c>
      <c r="L25" s="26" t="s">
        <v>289</v>
      </c>
      <c r="M25" s="26" t="s">
        <v>208</v>
      </c>
      <c r="N25" s="26"/>
      <c r="O25" s="12" t="s">
        <v>262</v>
      </c>
    </row>
    <row r="26" spans="1:15" x14ac:dyDescent="0.25">
      <c r="A26" s="12">
        <f t="shared" si="1"/>
        <v>0</v>
      </c>
      <c r="B26" s="12">
        <f t="shared" si="2"/>
        <v>18</v>
      </c>
      <c r="C26" s="12" t="s">
        <v>173</v>
      </c>
      <c r="D26" s="12" t="s">
        <v>170</v>
      </c>
      <c r="E26" s="12" t="s">
        <v>176</v>
      </c>
      <c r="F26" s="12">
        <f t="shared" ca="1" si="0"/>
        <v>0</v>
      </c>
      <c r="H26" s="12">
        <f t="shared" ca="1" si="3"/>
        <v>0</v>
      </c>
      <c r="L26" s="26" t="s">
        <v>289</v>
      </c>
      <c r="M26" s="26" t="s">
        <v>209</v>
      </c>
      <c r="N26" s="26"/>
      <c r="O26" s="12" t="s">
        <v>263</v>
      </c>
    </row>
    <row r="27" spans="1:15" x14ac:dyDescent="0.25">
      <c r="A27" s="12">
        <f t="shared" si="1"/>
        <v>0</v>
      </c>
      <c r="B27" s="12">
        <f t="shared" si="2"/>
        <v>18</v>
      </c>
      <c r="C27" s="12" t="s">
        <v>173</v>
      </c>
      <c r="D27" s="12" t="s">
        <v>170</v>
      </c>
      <c r="E27" s="12" t="s">
        <v>177</v>
      </c>
      <c r="F27" s="12">
        <f t="shared" ca="1" si="0"/>
        <v>0</v>
      </c>
      <c r="H27" s="12">
        <f t="shared" ca="1" si="3"/>
        <v>0</v>
      </c>
      <c r="L27" s="26" t="s">
        <v>289</v>
      </c>
      <c r="M27" s="26" t="s">
        <v>210</v>
      </c>
      <c r="N27" s="26"/>
      <c r="O27" s="12" t="s">
        <v>264</v>
      </c>
    </row>
    <row r="28" spans="1:15" x14ac:dyDescent="0.25">
      <c r="A28" s="12">
        <f t="shared" si="1"/>
        <v>0</v>
      </c>
      <c r="B28" s="12">
        <f t="shared" si="2"/>
        <v>18</v>
      </c>
      <c r="C28" s="12" t="s">
        <v>173</v>
      </c>
      <c r="D28" s="12" t="s">
        <v>170</v>
      </c>
      <c r="E28" s="12" t="s">
        <v>178</v>
      </c>
      <c r="F28" s="12">
        <f t="shared" ca="1" si="0"/>
        <v>0</v>
      </c>
      <c r="H28" s="12">
        <f t="shared" ca="1" si="3"/>
        <v>0</v>
      </c>
      <c r="L28" s="26" t="s">
        <v>289</v>
      </c>
      <c r="M28" s="26" t="s">
        <v>211</v>
      </c>
      <c r="N28" s="26"/>
      <c r="O28" s="12" t="s">
        <v>265</v>
      </c>
    </row>
    <row r="29" spans="1:15" x14ac:dyDescent="0.25">
      <c r="A29" s="12">
        <f t="shared" si="1"/>
        <v>0</v>
      </c>
      <c r="B29" s="12">
        <f t="shared" si="2"/>
        <v>18</v>
      </c>
      <c r="C29" s="12" t="s">
        <v>173</v>
      </c>
      <c r="D29" s="12" t="s">
        <v>170</v>
      </c>
      <c r="E29" s="12" t="s">
        <v>179</v>
      </c>
      <c r="F29" s="12">
        <f t="shared" ca="1" si="0"/>
        <v>0</v>
      </c>
      <c r="H29" s="12">
        <f t="shared" ca="1" si="3"/>
        <v>0</v>
      </c>
      <c r="L29" s="12" t="s">
        <v>159</v>
      </c>
      <c r="M29" s="26" t="s">
        <v>212</v>
      </c>
      <c r="N29" s="26"/>
      <c r="O29" s="12" t="s">
        <v>266</v>
      </c>
    </row>
    <row r="30" spans="1:15" x14ac:dyDescent="0.25">
      <c r="A30" s="12">
        <f t="shared" si="1"/>
        <v>0</v>
      </c>
      <c r="B30" s="12">
        <f t="shared" si="2"/>
        <v>18</v>
      </c>
      <c r="C30" s="12" t="s">
        <v>173</v>
      </c>
      <c r="D30" s="12" t="s">
        <v>170</v>
      </c>
      <c r="E30" s="12" t="s">
        <v>180</v>
      </c>
      <c r="F30" s="12">
        <f t="shared" ca="1" si="0"/>
        <v>0</v>
      </c>
      <c r="H30" s="12">
        <f t="shared" ca="1" si="3"/>
        <v>0</v>
      </c>
      <c r="L30" s="12" t="s">
        <v>159</v>
      </c>
      <c r="M30" s="26" t="s">
        <v>213</v>
      </c>
      <c r="N30" s="26"/>
      <c r="O30" s="12" t="s">
        <v>267</v>
      </c>
    </row>
    <row r="31" spans="1:15" x14ac:dyDescent="0.25">
      <c r="A31" s="12">
        <f t="shared" si="1"/>
        <v>0</v>
      </c>
      <c r="B31" s="12">
        <f t="shared" si="2"/>
        <v>18</v>
      </c>
      <c r="C31" s="12" t="s">
        <v>173</v>
      </c>
      <c r="D31" s="12" t="s">
        <v>170</v>
      </c>
      <c r="E31" s="12" t="s">
        <v>181</v>
      </c>
      <c r="F31" s="12">
        <f t="shared" ca="1" si="0"/>
        <v>0</v>
      </c>
      <c r="H31" s="12">
        <f t="shared" ca="1" si="3"/>
        <v>0</v>
      </c>
      <c r="L31" s="12" t="s">
        <v>159</v>
      </c>
      <c r="M31" s="26" t="s">
        <v>214</v>
      </c>
      <c r="N31" s="26"/>
      <c r="O31" s="12" t="s">
        <v>268</v>
      </c>
    </row>
    <row r="32" spans="1:15" x14ac:dyDescent="0.25">
      <c r="A32" s="12">
        <f t="shared" si="1"/>
        <v>0</v>
      </c>
      <c r="B32" s="12">
        <f t="shared" si="2"/>
        <v>18</v>
      </c>
      <c r="C32" s="12" t="s">
        <v>173</v>
      </c>
      <c r="D32" s="12" t="s">
        <v>170</v>
      </c>
      <c r="E32" s="12" t="s">
        <v>182</v>
      </c>
      <c r="F32" s="12">
        <f t="shared" ca="1" si="0"/>
        <v>0</v>
      </c>
      <c r="H32" s="12">
        <f t="shared" ca="1" si="3"/>
        <v>0</v>
      </c>
      <c r="L32" s="12" t="s">
        <v>159</v>
      </c>
      <c r="M32" s="26" t="s">
        <v>215</v>
      </c>
      <c r="N32" s="26"/>
      <c r="O32" s="12" t="s">
        <v>269</v>
      </c>
    </row>
    <row r="33" spans="1:15" x14ac:dyDescent="0.25">
      <c r="A33" s="12">
        <f t="shared" si="1"/>
        <v>0</v>
      </c>
      <c r="B33" s="12">
        <f t="shared" si="2"/>
        <v>18</v>
      </c>
      <c r="C33" s="12" t="s">
        <v>173</v>
      </c>
      <c r="D33" s="12" t="s">
        <v>170</v>
      </c>
      <c r="E33" s="12" t="s">
        <v>183</v>
      </c>
      <c r="F33" s="12">
        <f t="shared" ca="1" si="0"/>
        <v>0</v>
      </c>
      <c r="H33" s="12">
        <f t="shared" ca="1" si="3"/>
        <v>0</v>
      </c>
      <c r="L33" s="12" t="s">
        <v>159</v>
      </c>
      <c r="M33" s="26" t="s">
        <v>207</v>
      </c>
      <c r="N33" s="26"/>
      <c r="O33" s="12" t="s">
        <v>261</v>
      </c>
    </row>
    <row r="34" spans="1:15" x14ac:dyDescent="0.25">
      <c r="A34" s="12">
        <f t="shared" si="1"/>
        <v>0</v>
      </c>
      <c r="B34" s="12">
        <f t="shared" si="2"/>
        <v>18</v>
      </c>
      <c r="C34" s="12" t="s">
        <v>173</v>
      </c>
      <c r="D34" s="12" t="s">
        <v>170</v>
      </c>
      <c r="E34" s="12" t="s">
        <v>184</v>
      </c>
      <c r="F34" s="12">
        <f t="shared" ca="1" si="0"/>
        <v>0</v>
      </c>
      <c r="H34" s="12">
        <f t="shared" ca="1" si="3"/>
        <v>0</v>
      </c>
      <c r="L34" s="12" t="s">
        <v>159</v>
      </c>
      <c r="M34" s="26" t="s">
        <v>208</v>
      </c>
      <c r="N34" s="26"/>
      <c r="O34" s="12" t="s">
        <v>262</v>
      </c>
    </row>
    <row r="35" spans="1:15" x14ac:dyDescent="0.25">
      <c r="A35" s="12">
        <f t="shared" si="1"/>
        <v>0</v>
      </c>
      <c r="B35" s="12">
        <f t="shared" si="2"/>
        <v>18</v>
      </c>
      <c r="C35" s="12" t="s">
        <v>173</v>
      </c>
      <c r="D35" s="12" t="s">
        <v>170</v>
      </c>
      <c r="E35" s="12" t="s">
        <v>185</v>
      </c>
      <c r="F35" s="12">
        <f t="shared" ca="1" si="0"/>
        <v>0</v>
      </c>
      <c r="H35" s="12">
        <f t="shared" ca="1" si="3"/>
        <v>0</v>
      </c>
      <c r="L35" s="12" t="s">
        <v>159</v>
      </c>
      <c r="M35" s="26" t="s">
        <v>209</v>
      </c>
      <c r="N35" s="26"/>
      <c r="O35" s="12" t="s">
        <v>263</v>
      </c>
    </row>
    <row r="36" spans="1:15" x14ac:dyDescent="0.25">
      <c r="A36" s="12">
        <f t="shared" si="1"/>
        <v>0</v>
      </c>
      <c r="B36" s="12">
        <f t="shared" si="2"/>
        <v>18</v>
      </c>
      <c r="C36" s="12" t="s">
        <v>173</v>
      </c>
      <c r="D36" s="12" t="s">
        <v>170</v>
      </c>
      <c r="E36" s="12" t="s">
        <v>186</v>
      </c>
      <c r="F36" s="12">
        <f t="shared" ca="1" si="0"/>
        <v>0</v>
      </c>
      <c r="H36" s="12">
        <f t="shared" ca="1" si="3"/>
        <v>0</v>
      </c>
      <c r="L36" s="12" t="s">
        <v>159</v>
      </c>
      <c r="M36" s="26" t="s">
        <v>210</v>
      </c>
      <c r="N36" s="26"/>
      <c r="O36" s="12" t="s">
        <v>264</v>
      </c>
    </row>
    <row r="37" spans="1:15" x14ac:dyDescent="0.25">
      <c r="A37" s="12">
        <f t="shared" si="1"/>
        <v>0</v>
      </c>
      <c r="B37" s="12">
        <f t="shared" si="2"/>
        <v>18</v>
      </c>
      <c r="C37" s="12" t="s">
        <v>173</v>
      </c>
      <c r="D37" s="12" t="s">
        <v>170</v>
      </c>
      <c r="E37" s="12" t="s">
        <v>187</v>
      </c>
      <c r="F37" s="12">
        <f t="shared" ca="1" si="0"/>
        <v>0</v>
      </c>
      <c r="H37" s="12">
        <f t="shared" ca="1" si="3"/>
        <v>0</v>
      </c>
      <c r="L37" s="12" t="s">
        <v>159</v>
      </c>
      <c r="M37" s="26" t="s">
        <v>211</v>
      </c>
      <c r="N37" s="26"/>
      <c r="O37" s="12" t="s">
        <v>265</v>
      </c>
    </row>
    <row r="38" spans="1:15" x14ac:dyDescent="0.25">
      <c r="A38" s="12">
        <f t="shared" si="1"/>
        <v>0</v>
      </c>
      <c r="B38" s="12">
        <f t="shared" si="2"/>
        <v>18</v>
      </c>
      <c r="C38" s="12" t="s">
        <v>173</v>
      </c>
      <c r="D38" s="12" t="s">
        <v>170</v>
      </c>
      <c r="E38" s="12" t="s">
        <v>188</v>
      </c>
      <c r="F38" s="12">
        <f t="shared" ca="1" si="0"/>
        <v>0</v>
      </c>
      <c r="H38" s="12">
        <f t="shared" ca="1" si="3"/>
        <v>0</v>
      </c>
      <c r="L38" s="12" t="s">
        <v>159</v>
      </c>
      <c r="M38" s="26" t="s">
        <v>216</v>
      </c>
      <c r="N38" s="26"/>
      <c r="O38" s="12" t="s">
        <v>270</v>
      </c>
    </row>
    <row r="39" spans="1:15" x14ac:dyDescent="0.25">
      <c r="A39" s="12">
        <f t="shared" si="1"/>
        <v>0</v>
      </c>
      <c r="B39" s="12">
        <f t="shared" si="2"/>
        <v>18</v>
      </c>
      <c r="C39" s="12" t="s">
        <v>173</v>
      </c>
      <c r="D39" s="12" t="s">
        <v>170</v>
      </c>
      <c r="E39" s="12" t="s">
        <v>189</v>
      </c>
      <c r="F39" s="12">
        <f t="shared" ca="1" si="0"/>
        <v>0</v>
      </c>
      <c r="H39" s="12">
        <f t="shared" ca="1" si="3"/>
        <v>0</v>
      </c>
      <c r="L39" s="12" t="s">
        <v>159</v>
      </c>
      <c r="M39" s="26" t="s">
        <v>217</v>
      </c>
      <c r="N39" s="26"/>
      <c r="O39" s="12" t="s">
        <v>271</v>
      </c>
    </row>
    <row r="40" spans="1:15" x14ac:dyDescent="0.25">
      <c r="A40" s="12">
        <f t="shared" si="1"/>
        <v>0</v>
      </c>
      <c r="B40" s="12">
        <f t="shared" si="2"/>
        <v>18</v>
      </c>
      <c r="C40" s="12" t="s">
        <v>173</v>
      </c>
      <c r="D40" s="12" t="s">
        <v>170</v>
      </c>
      <c r="E40" s="12" t="s">
        <v>190</v>
      </c>
      <c r="F40" s="12">
        <f t="shared" ca="1" si="0"/>
        <v>0</v>
      </c>
      <c r="H40" s="12">
        <f t="shared" ca="1" si="3"/>
        <v>0</v>
      </c>
      <c r="L40" s="12" t="s">
        <v>159</v>
      </c>
      <c r="M40" s="26" t="s">
        <v>218</v>
      </c>
      <c r="N40" s="26"/>
      <c r="O40" s="12" t="s">
        <v>272</v>
      </c>
    </row>
    <row r="41" spans="1:15" x14ac:dyDescent="0.25">
      <c r="A41" s="12">
        <f t="shared" si="1"/>
        <v>0</v>
      </c>
      <c r="B41" s="12">
        <f t="shared" si="2"/>
        <v>18</v>
      </c>
      <c r="C41" s="12" t="s">
        <v>173</v>
      </c>
      <c r="D41" s="12" t="s">
        <v>170</v>
      </c>
      <c r="E41" s="12" t="s">
        <v>191</v>
      </c>
      <c r="F41" s="12">
        <f t="shared" ca="1" si="0"/>
        <v>0</v>
      </c>
      <c r="H41" s="12">
        <f t="shared" ca="1" si="3"/>
        <v>0</v>
      </c>
      <c r="L41" s="12" t="s">
        <v>159</v>
      </c>
      <c r="M41" s="26" t="s">
        <v>219</v>
      </c>
      <c r="N41" s="26"/>
      <c r="O41" s="12" t="s">
        <v>273</v>
      </c>
    </row>
    <row r="42" spans="1:15" x14ac:dyDescent="0.25">
      <c r="A42" s="12">
        <f t="shared" si="1"/>
        <v>0</v>
      </c>
      <c r="B42" s="12">
        <f t="shared" si="2"/>
        <v>18</v>
      </c>
      <c r="C42" s="12" t="s">
        <v>173</v>
      </c>
      <c r="D42" s="12" t="s">
        <v>170</v>
      </c>
      <c r="E42" s="12" t="s">
        <v>192</v>
      </c>
      <c r="F42" s="12">
        <f t="shared" ca="1" si="0"/>
        <v>0</v>
      </c>
      <c r="H42" s="12">
        <f t="shared" ca="1" si="3"/>
        <v>0</v>
      </c>
      <c r="L42" s="12" t="s">
        <v>159</v>
      </c>
      <c r="M42" s="26" t="s">
        <v>220</v>
      </c>
      <c r="N42" s="26"/>
      <c r="O42" s="12" t="s">
        <v>274</v>
      </c>
    </row>
    <row r="43" spans="1:15" x14ac:dyDescent="0.25">
      <c r="A43" s="12">
        <f t="shared" si="1"/>
        <v>0</v>
      </c>
      <c r="B43" s="12">
        <f t="shared" si="2"/>
        <v>18</v>
      </c>
      <c r="C43" s="12" t="s">
        <v>173</v>
      </c>
      <c r="D43" s="12" t="s">
        <v>170</v>
      </c>
      <c r="E43" s="12" t="s">
        <v>193</v>
      </c>
      <c r="F43" s="12">
        <f t="shared" ca="1" si="0"/>
        <v>0</v>
      </c>
      <c r="H43" s="12">
        <f t="shared" ca="1" si="3"/>
        <v>0</v>
      </c>
      <c r="L43" s="12" t="s">
        <v>159</v>
      </c>
      <c r="M43" s="26" t="s">
        <v>221</v>
      </c>
      <c r="N43" s="26"/>
      <c r="O43" s="12" t="s">
        <v>275</v>
      </c>
    </row>
    <row r="44" spans="1:15" x14ac:dyDescent="0.25">
      <c r="A44" s="12">
        <f t="shared" si="1"/>
        <v>0</v>
      </c>
      <c r="B44" s="12">
        <f t="shared" si="2"/>
        <v>18</v>
      </c>
      <c r="C44" s="12" t="s">
        <v>173</v>
      </c>
      <c r="D44" s="12" t="s">
        <v>170</v>
      </c>
      <c r="E44" s="12" t="s">
        <v>194</v>
      </c>
      <c r="F44" s="12">
        <f t="shared" ca="1" si="0"/>
        <v>0</v>
      </c>
      <c r="H44" s="12">
        <f t="shared" ca="1" si="3"/>
        <v>0</v>
      </c>
      <c r="L44" s="12" t="s">
        <v>159</v>
      </c>
      <c r="M44" s="26" t="s">
        <v>222</v>
      </c>
      <c r="N44" s="26"/>
      <c r="O44" s="12" t="s">
        <v>276</v>
      </c>
    </row>
    <row r="45" spans="1:15" x14ac:dyDescent="0.25">
      <c r="A45" s="12">
        <f t="shared" si="1"/>
        <v>0</v>
      </c>
      <c r="B45" s="12">
        <f t="shared" si="2"/>
        <v>18</v>
      </c>
      <c r="C45" s="12" t="s">
        <v>173</v>
      </c>
      <c r="D45" s="12" t="s">
        <v>170</v>
      </c>
      <c r="E45" s="12" t="s">
        <v>195</v>
      </c>
      <c r="F45" s="12">
        <f t="shared" ca="1" si="0"/>
        <v>0</v>
      </c>
      <c r="H45" s="12">
        <f t="shared" ca="1" si="3"/>
        <v>0</v>
      </c>
      <c r="L45" s="12" t="s">
        <v>159</v>
      </c>
      <c r="M45" s="26" t="s">
        <v>223</v>
      </c>
      <c r="N45" s="26"/>
      <c r="O45" s="12" t="s">
        <v>277</v>
      </c>
    </row>
    <row r="46" spans="1:15" x14ac:dyDescent="0.25">
      <c r="A46" s="12">
        <f t="shared" si="1"/>
        <v>0</v>
      </c>
      <c r="B46" s="12">
        <f t="shared" si="2"/>
        <v>18</v>
      </c>
      <c r="C46" s="12" t="s">
        <v>173</v>
      </c>
      <c r="D46" s="12" t="s">
        <v>170</v>
      </c>
      <c r="E46" s="12" t="s">
        <v>196</v>
      </c>
      <c r="F46" s="12">
        <f t="shared" ca="1" si="0"/>
        <v>0</v>
      </c>
      <c r="H46" s="12">
        <f t="shared" ca="1" si="3"/>
        <v>0</v>
      </c>
      <c r="L46" s="12" t="s">
        <v>159</v>
      </c>
      <c r="M46" s="26" t="s">
        <v>205</v>
      </c>
      <c r="N46" s="26"/>
      <c r="O46" s="12" t="s">
        <v>278</v>
      </c>
    </row>
    <row r="47" spans="1:15" x14ac:dyDescent="0.25">
      <c r="A47" s="12">
        <f t="shared" si="1"/>
        <v>0</v>
      </c>
      <c r="B47" s="12">
        <f t="shared" si="2"/>
        <v>18</v>
      </c>
      <c r="C47" s="12" t="s">
        <v>173</v>
      </c>
      <c r="D47" s="12" t="s">
        <v>170</v>
      </c>
      <c r="E47" s="12" t="s">
        <v>197</v>
      </c>
      <c r="F47" s="12">
        <f t="shared" ca="1" si="0"/>
        <v>0</v>
      </c>
      <c r="H47" s="12">
        <f t="shared" ca="1" si="3"/>
        <v>0</v>
      </c>
      <c r="L47" s="12" t="s">
        <v>159</v>
      </c>
      <c r="M47" s="26" t="s">
        <v>224</v>
      </c>
      <c r="N47" s="26"/>
      <c r="O47" s="12" t="s">
        <v>279</v>
      </c>
    </row>
    <row r="48" spans="1:15" x14ac:dyDescent="0.25">
      <c r="A48" s="12">
        <f t="shared" si="1"/>
        <v>0</v>
      </c>
      <c r="B48" s="12">
        <f t="shared" si="2"/>
        <v>18</v>
      </c>
      <c r="C48" s="12" t="s">
        <v>173</v>
      </c>
      <c r="D48" s="12" t="s">
        <v>170</v>
      </c>
      <c r="E48" s="12" t="s">
        <v>198</v>
      </c>
      <c r="F48" s="12">
        <f t="shared" ca="1" si="0"/>
        <v>0</v>
      </c>
      <c r="H48" s="12">
        <f t="shared" ca="1" si="3"/>
        <v>0</v>
      </c>
      <c r="L48" s="12" t="s">
        <v>159</v>
      </c>
      <c r="M48" s="26" t="s">
        <v>225</v>
      </c>
      <c r="N48" s="26"/>
      <c r="O48" s="12" t="s">
        <v>280</v>
      </c>
    </row>
    <row r="49" spans="1:15" x14ac:dyDescent="0.25">
      <c r="A49" s="12">
        <f t="shared" si="1"/>
        <v>0</v>
      </c>
      <c r="B49" s="12">
        <f t="shared" si="2"/>
        <v>18</v>
      </c>
      <c r="C49" s="12" t="s">
        <v>173</v>
      </c>
      <c r="D49" s="12" t="s">
        <v>170</v>
      </c>
      <c r="E49" s="12" t="s">
        <v>199</v>
      </c>
      <c r="F49" s="12">
        <f t="shared" ca="1" si="0"/>
        <v>0</v>
      </c>
      <c r="H49" s="12">
        <f t="shared" ca="1" si="3"/>
        <v>0</v>
      </c>
      <c r="L49" s="12" t="s">
        <v>159</v>
      </c>
      <c r="M49" s="26" t="s">
        <v>226</v>
      </c>
      <c r="N49" s="26"/>
      <c r="O49" s="12" t="s">
        <v>281</v>
      </c>
    </row>
    <row r="50" spans="1:15" x14ac:dyDescent="0.25">
      <c r="A50" s="12">
        <f t="shared" si="1"/>
        <v>0</v>
      </c>
      <c r="B50" s="12">
        <f t="shared" si="2"/>
        <v>18</v>
      </c>
      <c r="C50" s="12" t="s">
        <v>173</v>
      </c>
      <c r="D50" s="12" t="s">
        <v>170</v>
      </c>
      <c r="E50" s="12" t="s">
        <v>200</v>
      </c>
      <c r="F50" s="12">
        <f t="shared" ca="1" si="0"/>
        <v>0</v>
      </c>
      <c r="H50" s="12">
        <f t="shared" ca="1" si="3"/>
        <v>0</v>
      </c>
      <c r="L50" s="12" t="s">
        <v>159</v>
      </c>
      <c r="M50" s="26" t="s">
        <v>227</v>
      </c>
      <c r="N50" s="26"/>
      <c r="O50" s="12" t="s">
        <v>282</v>
      </c>
    </row>
    <row r="51" spans="1:15" x14ac:dyDescent="0.25">
      <c r="A51" s="12">
        <f t="shared" si="1"/>
        <v>0</v>
      </c>
      <c r="B51" s="12">
        <f t="shared" si="2"/>
        <v>18</v>
      </c>
      <c r="C51" s="12" t="s">
        <v>173</v>
      </c>
      <c r="D51" s="12" t="s">
        <v>170</v>
      </c>
      <c r="E51" s="12" t="s">
        <v>201</v>
      </c>
      <c r="F51" s="12">
        <f t="shared" ca="1" si="0"/>
        <v>0</v>
      </c>
      <c r="H51" s="12">
        <f t="shared" ca="1" si="3"/>
        <v>0</v>
      </c>
      <c r="L51" s="12" t="s">
        <v>159</v>
      </c>
      <c r="M51" s="26" t="s">
        <v>228</v>
      </c>
      <c r="N51" s="26"/>
      <c r="O51" s="12" t="s">
        <v>283</v>
      </c>
    </row>
    <row r="52" spans="1:15" x14ac:dyDescent="0.25">
      <c r="A52" s="12">
        <f t="shared" si="1"/>
        <v>0</v>
      </c>
      <c r="B52" s="12">
        <f t="shared" si="2"/>
        <v>18</v>
      </c>
      <c r="C52" s="12" t="s">
        <v>173</v>
      </c>
      <c r="D52" s="12" t="s">
        <v>170</v>
      </c>
      <c r="E52" s="12" t="s">
        <v>202</v>
      </c>
      <c r="F52" s="12">
        <f t="shared" ca="1" si="0"/>
        <v>0</v>
      </c>
      <c r="H52" s="12">
        <f t="shared" ca="1" si="3"/>
        <v>0</v>
      </c>
      <c r="L52" s="12" t="s">
        <v>159</v>
      </c>
      <c r="M52" s="26" t="s">
        <v>229</v>
      </c>
      <c r="N52" s="26"/>
      <c r="O52" s="12" t="s">
        <v>284</v>
      </c>
    </row>
    <row r="53" spans="1:15" x14ac:dyDescent="0.25">
      <c r="A53" s="12">
        <f t="shared" si="1"/>
        <v>0</v>
      </c>
      <c r="B53" s="12">
        <f t="shared" si="2"/>
        <v>18</v>
      </c>
      <c r="C53" s="12" t="s">
        <v>173</v>
      </c>
      <c r="D53" s="12" t="s">
        <v>170</v>
      </c>
      <c r="E53" s="12" t="s">
        <v>203</v>
      </c>
      <c r="F53" s="12">
        <f t="shared" ca="1" si="0"/>
        <v>0</v>
      </c>
      <c r="H53" s="12">
        <f t="shared" ca="1" si="3"/>
        <v>0</v>
      </c>
      <c r="L53" s="12" t="s">
        <v>159</v>
      </c>
      <c r="M53" s="26" t="s">
        <v>230</v>
      </c>
      <c r="N53" s="26"/>
      <c r="O53" s="12" t="s">
        <v>285</v>
      </c>
    </row>
    <row r="54" spans="1:15" x14ac:dyDescent="0.25">
      <c r="A54" s="12">
        <f t="shared" si="1"/>
        <v>0</v>
      </c>
      <c r="B54" s="12">
        <f t="shared" si="2"/>
        <v>18</v>
      </c>
      <c r="C54" s="12" t="s">
        <v>173</v>
      </c>
      <c r="D54" s="12" t="s">
        <v>170</v>
      </c>
      <c r="E54" s="12" t="s">
        <v>231</v>
      </c>
      <c r="F54" s="12">
        <f t="shared" ref="F54:F113" ca="1" si="4">INDIRECT("'"&amp;L54&amp;"'!"&amp;M54)</f>
        <v>0</v>
      </c>
      <c r="H54" s="12">
        <f t="shared" ca="1" si="3"/>
        <v>0</v>
      </c>
      <c r="L54" s="26" t="s">
        <v>289</v>
      </c>
      <c r="M54" s="26" t="s">
        <v>290</v>
      </c>
      <c r="N54" s="26"/>
      <c r="O54" s="12" t="s">
        <v>291</v>
      </c>
    </row>
    <row r="55" spans="1:15" x14ac:dyDescent="0.25">
      <c r="A55" s="12">
        <f t="shared" si="1"/>
        <v>0</v>
      </c>
      <c r="B55" s="12">
        <f t="shared" si="2"/>
        <v>18</v>
      </c>
      <c r="C55" s="12" t="s">
        <v>173</v>
      </c>
      <c r="D55" s="12" t="s">
        <v>170</v>
      </c>
      <c r="E55" s="12" t="s">
        <v>232</v>
      </c>
      <c r="F55" s="12">
        <f t="shared" ca="1" si="4"/>
        <v>0</v>
      </c>
      <c r="H55" s="12">
        <f t="shared" ca="1" si="3"/>
        <v>0</v>
      </c>
      <c r="L55" s="26" t="s">
        <v>289</v>
      </c>
      <c r="M55" s="26" t="s">
        <v>292</v>
      </c>
      <c r="N55" s="26"/>
      <c r="O55" s="12" t="s">
        <v>293</v>
      </c>
    </row>
    <row r="56" spans="1:15" x14ac:dyDescent="0.25">
      <c r="A56" s="12">
        <f t="shared" si="1"/>
        <v>0</v>
      </c>
      <c r="B56" s="12">
        <f t="shared" si="2"/>
        <v>18</v>
      </c>
      <c r="C56" s="12" t="s">
        <v>173</v>
      </c>
      <c r="D56" s="12" t="s">
        <v>170</v>
      </c>
      <c r="E56" s="12" t="s">
        <v>233</v>
      </c>
      <c r="F56" s="12">
        <f t="shared" ca="1" si="4"/>
        <v>0</v>
      </c>
      <c r="H56" s="12">
        <f t="shared" ref="H56:H87" ca="1" si="5">INDIRECT("'"&amp;L56&amp;"'!"&amp;O56)</f>
        <v>0</v>
      </c>
      <c r="L56" s="26" t="s">
        <v>289</v>
      </c>
      <c r="M56" s="26" t="s">
        <v>294</v>
      </c>
      <c r="N56" s="26"/>
      <c r="O56" s="12" t="s">
        <v>295</v>
      </c>
    </row>
    <row r="57" spans="1:15" x14ac:dyDescent="0.25">
      <c r="A57" s="12">
        <f t="shared" si="1"/>
        <v>0</v>
      </c>
      <c r="B57" s="12">
        <f t="shared" si="2"/>
        <v>18</v>
      </c>
      <c r="C57" s="12" t="s">
        <v>173</v>
      </c>
      <c r="D57" s="12" t="s">
        <v>170</v>
      </c>
      <c r="E57" s="12" t="s">
        <v>234</v>
      </c>
      <c r="F57" s="12">
        <f t="shared" ca="1" si="4"/>
        <v>0</v>
      </c>
      <c r="H57" s="12">
        <f t="shared" ca="1" si="5"/>
        <v>0</v>
      </c>
      <c r="L57" s="26" t="s">
        <v>289</v>
      </c>
      <c r="M57" s="26" t="s">
        <v>296</v>
      </c>
      <c r="N57" s="26"/>
      <c r="O57" s="12" t="s">
        <v>297</v>
      </c>
    </row>
    <row r="58" spans="1:15" x14ac:dyDescent="0.25">
      <c r="A58" s="12">
        <f t="shared" si="1"/>
        <v>0</v>
      </c>
      <c r="B58" s="12">
        <f t="shared" si="2"/>
        <v>18</v>
      </c>
      <c r="C58" s="12" t="s">
        <v>173</v>
      </c>
      <c r="D58" s="12" t="s">
        <v>170</v>
      </c>
      <c r="E58" s="12" t="s">
        <v>235</v>
      </c>
      <c r="F58" s="12">
        <f t="shared" ca="1" si="4"/>
        <v>0</v>
      </c>
      <c r="H58" s="12">
        <f t="shared" ca="1" si="5"/>
        <v>0</v>
      </c>
      <c r="L58" s="26" t="s">
        <v>289</v>
      </c>
      <c r="M58" s="26" t="s">
        <v>298</v>
      </c>
      <c r="N58" s="26"/>
      <c r="O58" s="12" t="s">
        <v>299</v>
      </c>
    </row>
    <row r="59" spans="1:15" x14ac:dyDescent="0.25">
      <c r="A59" s="12">
        <f t="shared" si="1"/>
        <v>0</v>
      </c>
      <c r="B59" s="12">
        <f t="shared" si="2"/>
        <v>18</v>
      </c>
      <c r="C59" s="12" t="s">
        <v>173</v>
      </c>
      <c r="D59" s="12" t="s">
        <v>170</v>
      </c>
      <c r="E59" s="12" t="s">
        <v>236</v>
      </c>
      <c r="F59" s="12">
        <f t="shared" ca="1" si="4"/>
        <v>0</v>
      </c>
      <c r="H59" s="12">
        <f t="shared" ca="1" si="5"/>
        <v>0</v>
      </c>
      <c r="L59" s="12" t="s">
        <v>159</v>
      </c>
      <c r="M59" s="26" t="s">
        <v>300</v>
      </c>
      <c r="N59" s="26"/>
      <c r="O59" s="12" t="s">
        <v>301</v>
      </c>
    </row>
    <row r="60" spans="1:15" x14ac:dyDescent="0.25">
      <c r="A60" s="12">
        <f t="shared" si="1"/>
        <v>0</v>
      </c>
      <c r="B60" s="12">
        <f t="shared" si="2"/>
        <v>18</v>
      </c>
      <c r="C60" s="12" t="s">
        <v>173</v>
      </c>
      <c r="D60" s="12" t="s">
        <v>170</v>
      </c>
      <c r="E60" s="12" t="s">
        <v>237</v>
      </c>
      <c r="F60" s="12">
        <f t="shared" ca="1" si="4"/>
        <v>0</v>
      </c>
      <c r="H60" s="12">
        <f t="shared" ca="1" si="5"/>
        <v>0</v>
      </c>
      <c r="L60" s="12" t="s">
        <v>159</v>
      </c>
      <c r="M60" s="26" t="s">
        <v>302</v>
      </c>
      <c r="N60" s="26"/>
      <c r="O60" s="12" t="s">
        <v>303</v>
      </c>
    </row>
    <row r="61" spans="1:15" x14ac:dyDescent="0.25">
      <c r="A61" s="12">
        <f t="shared" si="1"/>
        <v>0</v>
      </c>
      <c r="B61" s="12">
        <f t="shared" si="2"/>
        <v>18</v>
      </c>
      <c r="C61" s="12" t="s">
        <v>173</v>
      </c>
      <c r="D61" s="12" t="s">
        <v>170</v>
      </c>
      <c r="E61" s="12" t="s">
        <v>238</v>
      </c>
      <c r="F61" s="12">
        <f t="shared" ca="1" si="4"/>
        <v>0</v>
      </c>
      <c r="H61" s="12">
        <f t="shared" ca="1" si="5"/>
        <v>0</v>
      </c>
      <c r="L61" s="12" t="s">
        <v>159</v>
      </c>
      <c r="M61" s="26" t="s">
        <v>304</v>
      </c>
      <c r="N61" s="26"/>
      <c r="O61" s="12" t="s">
        <v>305</v>
      </c>
    </row>
    <row r="62" spans="1:15" x14ac:dyDescent="0.25">
      <c r="A62" s="12">
        <f t="shared" si="1"/>
        <v>0</v>
      </c>
      <c r="B62" s="12">
        <f t="shared" si="2"/>
        <v>18</v>
      </c>
      <c r="C62" s="12" t="s">
        <v>173</v>
      </c>
      <c r="D62" s="12" t="s">
        <v>170</v>
      </c>
      <c r="E62" s="12" t="s">
        <v>239</v>
      </c>
      <c r="F62" s="12">
        <f t="shared" ca="1" si="4"/>
        <v>0</v>
      </c>
      <c r="H62" s="12">
        <f t="shared" ca="1" si="5"/>
        <v>0</v>
      </c>
      <c r="L62" s="12" t="s">
        <v>159</v>
      </c>
      <c r="M62" s="26" t="s">
        <v>306</v>
      </c>
      <c r="N62" s="26"/>
      <c r="O62" s="12" t="s">
        <v>307</v>
      </c>
    </row>
    <row r="63" spans="1:15" x14ac:dyDescent="0.25">
      <c r="A63" s="12">
        <f t="shared" si="1"/>
        <v>0</v>
      </c>
      <c r="B63" s="12">
        <f t="shared" si="2"/>
        <v>18</v>
      </c>
      <c r="C63" s="12" t="s">
        <v>173</v>
      </c>
      <c r="D63" s="12" t="s">
        <v>170</v>
      </c>
      <c r="E63" s="12" t="s">
        <v>240</v>
      </c>
      <c r="F63" s="12">
        <f t="shared" ca="1" si="4"/>
        <v>0</v>
      </c>
      <c r="H63" s="12">
        <f t="shared" ca="1" si="5"/>
        <v>0</v>
      </c>
      <c r="L63" s="12" t="s">
        <v>159</v>
      </c>
      <c r="M63" s="26" t="s">
        <v>290</v>
      </c>
      <c r="N63" s="26"/>
      <c r="O63" s="12" t="s">
        <v>291</v>
      </c>
    </row>
    <row r="64" spans="1:15" x14ac:dyDescent="0.25">
      <c r="A64" s="12">
        <f t="shared" si="1"/>
        <v>0</v>
      </c>
      <c r="B64" s="12">
        <f t="shared" si="2"/>
        <v>18</v>
      </c>
      <c r="C64" s="12" t="s">
        <v>173</v>
      </c>
      <c r="D64" s="12" t="s">
        <v>170</v>
      </c>
      <c r="E64" s="12" t="s">
        <v>241</v>
      </c>
      <c r="F64" s="12">
        <f t="shared" ca="1" si="4"/>
        <v>0</v>
      </c>
      <c r="H64" s="12">
        <f t="shared" ca="1" si="5"/>
        <v>0</v>
      </c>
      <c r="L64" s="12" t="s">
        <v>159</v>
      </c>
      <c r="M64" s="26" t="s">
        <v>292</v>
      </c>
      <c r="N64" s="26"/>
      <c r="O64" s="12" t="s">
        <v>293</v>
      </c>
    </row>
    <row r="65" spans="1:15" x14ac:dyDescent="0.25">
      <c r="A65" s="12">
        <f t="shared" si="1"/>
        <v>0</v>
      </c>
      <c r="B65" s="12">
        <f t="shared" si="2"/>
        <v>18</v>
      </c>
      <c r="C65" s="12" t="s">
        <v>173</v>
      </c>
      <c r="D65" s="12" t="s">
        <v>170</v>
      </c>
      <c r="E65" s="12" t="s">
        <v>242</v>
      </c>
      <c r="F65" s="12">
        <f t="shared" ca="1" si="4"/>
        <v>0</v>
      </c>
      <c r="H65" s="12">
        <f t="shared" ca="1" si="5"/>
        <v>0</v>
      </c>
      <c r="L65" s="12" t="s">
        <v>159</v>
      </c>
      <c r="M65" s="26" t="s">
        <v>294</v>
      </c>
      <c r="N65" s="26"/>
      <c r="O65" s="12" t="s">
        <v>295</v>
      </c>
    </row>
    <row r="66" spans="1:15" x14ac:dyDescent="0.25">
      <c r="A66" s="12">
        <f t="shared" si="1"/>
        <v>0</v>
      </c>
      <c r="B66" s="12">
        <f t="shared" si="2"/>
        <v>18</v>
      </c>
      <c r="C66" s="12" t="s">
        <v>173</v>
      </c>
      <c r="D66" s="12" t="s">
        <v>170</v>
      </c>
      <c r="E66" s="12" t="s">
        <v>243</v>
      </c>
      <c r="F66" s="12">
        <f t="shared" ca="1" si="4"/>
        <v>0</v>
      </c>
      <c r="H66" s="12">
        <f t="shared" ca="1" si="5"/>
        <v>0</v>
      </c>
      <c r="L66" s="12" t="s">
        <v>159</v>
      </c>
      <c r="M66" s="26" t="s">
        <v>296</v>
      </c>
      <c r="N66" s="26"/>
      <c r="O66" s="12" t="s">
        <v>297</v>
      </c>
    </row>
    <row r="67" spans="1:15" x14ac:dyDescent="0.25">
      <c r="A67" s="12">
        <f t="shared" si="1"/>
        <v>0</v>
      </c>
      <c r="B67" s="12">
        <f t="shared" si="2"/>
        <v>18</v>
      </c>
      <c r="C67" s="12" t="s">
        <v>173</v>
      </c>
      <c r="D67" s="12" t="s">
        <v>170</v>
      </c>
      <c r="E67" s="12" t="s">
        <v>244</v>
      </c>
      <c r="F67" s="12">
        <f t="shared" ca="1" si="4"/>
        <v>0</v>
      </c>
      <c r="H67" s="12">
        <f t="shared" ca="1" si="5"/>
        <v>0</v>
      </c>
      <c r="L67" s="12" t="s">
        <v>159</v>
      </c>
      <c r="M67" s="26" t="s">
        <v>298</v>
      </c>
      <c r="N67" s="26"/>
      <c r="O67" s="12" t="s">
        <v>299</v>
      </c>
    </row>
    <row r="68" spans="1:15" x14ac:dyDescent="0.25">
      <c r="A68" s="12">
        <f t="shared" si="1"/>
        <v>0</v>
      </c>
      <c r="B68" s="12">
        <f t="shared" si="2"/>
        <v>18</v>
      </c>
      <c r="C68" s="12" t="s">
        <v>173</v>
      </c>
      <c r="D68" s="12" t="s">
        <v>170</v>
      </c>
      <c r="E68" s="12" t="s">
        <v>245</v>
      </c>
      <c r="F68" s="12">
        <f t="shared" ca="1" si="4"/>
        <v>0</v>
      </c>
      <c r="H68" s="12">
        <f t="shared" ca="1" si="5"/>
        <v>0</v>
      </c>
      <c r="L68" s="12" t="s">
        <v>159</v>
      </c>
      <c r="M68" s="26" t="s">
        <v>308</v>
      </c>
      <c r="N68" s="26"/>
      <c r="O68" s="12" t="s">
        <v>309</v>
      </c>
    </row>
    <row r="69" spans="1:15" x14ac:dyDescent="0.25">
      <c r="A69" s="12">
        <f t="shared" si="1"/>
        <v>0</v>
      </c>
      <c r="B69" s="12">
        <f t="shared" si="2"/>
        <v>18</v>
      </c>
      <c r="C69" s="12" t="s">
        <v>173</v>
      </c>
      <c r="D69" s="12" t="s">
        <v>170</v>
      </c>
      <c r="E69" s="12" t="s">
        <v>246</v>
      </c>
      <c r="F69" s="12">
        <f t="shared" ca="1" si="4"/>
        <v>0</v>
      </c>
      <c r="H69" s="12">
        <f t="shared" ca="1" si="5"/>
        <v>0</v>
      </c>
      <c r="L69" s="12" t="s">
        <v>159</v>
      </c>
      <c r="M69" s="26" t="s">
        <v>310</v>
      </c>
      <c r="N69" s="26"/>
      <c r="O69" s="12" t="s">
        <v>311</v>
      </c>
    </row>
    <row r="70" spans="1:15" x14ac:dyDescent="0.25">
      <c r="A70" s="12">
        <f t="shared" si="1"/>
        <v>0</v>
      </c>
      <c r="B70" s="12">
        <f t="shared" si="2"/>
        <v>18</v>
      </c>
      <c r="C70" s="12" t="s">
        <v>173</v>
      </c>
      <c r="D70" s="12" t="s">
        <v>170</v>
      </c>
      <c r="E70" s="12" t="s">
        <v>247</v>
      </c>
      <c r="F70" s="12">
        <f t="shared" ca="1" si="4"/>
        <v>0</v>
      </c>
      <c r="H70" s="12">
        <f t="shared" ca="1" si="5"/>
        <v>0</v>
      </c>
      <c r="L70" s="12" t="s">
        <v>159</v>
      </c>
      <c r="M70" s="26" t="s">
        <v>312</v>
      </c>
      <c r="N70" s="26"/>
      <c r="O70" s="12" t="s">
        <v>313</v>
      </c>
    </row>
    <row r="71" spans="1:15" x14ac:dyDescent="0.25">
      <c r="A71" s="12">
        <f t="shared" si="1"/>
        <v>0</v>
      </c>
      <c r="B71" s="12">
        <f t="shared" si="2"/>
        <v>18</v>
      </c>
      <c r="C71" s="12" t="s">
        <v>173</v>
      </c>
      <c r="D71" s="12" t="s">
        <v>170</v>
      </c>
      <c r="E71" s="12" t="s">
        <v>248</v>
      </c>
      <c r="F71" s="12">
        <f t="shared" ca="1" si="4"/>
        <v>0</v>
      </c>
      <c r="H71" s="12">
        <f t="shared" ca="1" si="5"/>
        <v>0</v>
      </c>
      <c r="L71" s="12" t="s">
        <v>159</v>
      </c>
      <c r="M71" s="26" t="s">
        <v>314</v>
      </c>
      <c r="N71" s="26"/>
      <c r="O71" s="12" t="s">
        <v>315</v>
      </c>
    </row>
    <row r="72" spans="1:15" x14ac:dyDescent="0.25">
      <c r="A72" s="12">
        <f t="shared" si="1"/>
        <v>0</v>
      </c>
      <c r="B72" s="12">
        <f t="shared" si="2"/>
        <v>18</v>
      </c>
      <c r="C72" s="12" t="s">
        <v>173</v>
      </c>
      <c r="D72" s="12" t="s">
        <v>170</v>
      </c>
      <c r="E72" s="12" t="s">
        <v>249</v>
      </c>
      <c r="F72" s="12">
        <f t="shared" ca="1" si="4"/>
        <v>0</v>
      </c>
      <c r="H72" s="12">
        <f t="shared" ca="1" si="5"/>
        <v>0</v>
      </c>
      <c r="L72" s="12" t="s">
        <v>159</v>
      </c>
      <c r="M72" s="26" t="s">
        <v>316</v>
      </c>
      <c r="N72" s="26"/>
      <c r="O72" s="12" t="s">
        <v>317</v>
      </c>
    </row>
    <row r="73" spans="1:15" x14ac:dyDescent="0.25">
      <c r="A73" s="12">
        <f t="shared" si="1"/>
        <v>0</v>
      </c>
      <c r="B73" s="12">
        <f t="shared" si="2"/>
        <v>18</v>
      </c>
      <c r="C73" s="12" t="s">
        <v>173</v>
      </c>
      <c r="D73" s="12" t="s">
        <v>170</v>
      </c>
      <c r="E73" s="12" t="s">
        <v>250</v>
      </c>
      <c r="F73" s="12">
        <f t="shared" ca="1" si="4"/>
        <v>0</v>
      </c>
      <c r="H73" s="12">
        <f t="shared" ca="1" si="5"/>
        <v>0</v>
      </c>
      <c r="L73" s="12" t="s">
        <v>159</v>
      </c>
      <c r="M73" s="26" t="s">
        <v>318</v>
      </c>
      <c r="N73" s="26"/>
      <c r="O73" s="12" t="s">
        <v>319</v>
      </c>
    </row>
    <row r="74" spans="1:15" x14ac:dyDescent="0.25">
      <c r="A74" s="12">
        <f t="shared" si="1"/>
        <v>0</v>
      </c>
      <c r="B74" s="12">
        <f t="shared" si="2"/>
        <v>18</v>
      </c>
      <c r="C74" s="12" t="s">
        <v>173</v>
      </c>
      <c r="D74" s="12" t="s">
        <v>170</v>
      </c>
      <c r="E74" s="12" t="s">
        <v>251</v>
      </c>
      <c r="F74" s="12">
        <f t="shared" ca="1" si="4"/>
        <v>0</v>
      </c>
      <c r="H74" s="12">
        <f t="shared" ca="1" si="5"/>
        <v>0</v>
      </c>
      <c r="L74" s="12" t="s">
        <v>159</v>
      </c>
      <c r="M74" s="26" t="s">
        <v>320</v>
      </c>
      <c r="N74" s="26"/>
      <c r="O74" s="12" t="s">
        <v>321</v>
      </c>
    </row>
    <row r="75" spans="1:15" x14ac:dyDescent="0.25">
      <c r="A75" s="12">
        <f t="shared" si="1"/>
        <v>0</v>
      </c>
      <c r="B75" s="12">
        <f t="shared" si="2"/>
        <v>18</v>
      </c>
      <c r="C75" s="12" t="s">
        <v>173</v>
      </c>
      <c r="D75" s="12" t="s">
        <v>170</v>
      </c>
      <c r="E75" s="12" t="s">
        <v>252</v>
      </c>
      <c r="F75" s="12">
        <f t="shared" ca="1" si="4"/>
        <v>0</v>
      </c>
      <c r="H75" s="12">
        <f t="shared" ca="1" si="5"/>
        <v>0</v>
      </c>
      <c r="L75" s="12" t="s">
        <v>159</v>
      </c>
      <c r="M75" s="26" t="s">
        <v>322</v>
      </c>
      <c r="N75" s="26"/>
      <c r="O75" s="12" t="s">
        <v>323</v>
      </c>
    </row>
    <row r="76" spans="1:15" x14ac:dyDescent="0.25">
      <c r="A76" s="12">
        <f t="shared" si="1"/>
        <v>0</v>
      </c>
      <c r="B76" s="12">
        <f t="shared" si="2"/>
        <v>18</v>
      </c>
      <c r="C76" s="12" t="s">
        <v>173</v>
      </c>
      <c r="D76" s="12" t="s">
        <v>170</v>
      </c>
      <c r="E76" s="12" t="s">
        <v>253</v>
      </c>
      <c r="F76" s="12">
        <f t="shared" ca="1" si="4"/>
        <v>0</v>
      </c>
      <c r="H76" s="12">
        <f t="shared" ca="1" si="5"/>
        <v>0</v>
      </c>
      <c r="L76" s="12" t="s">
        <v>159</v>
      </c>
      <c r="M76" s="26" t="s">
        <v>324</v>
      </c>
      <c r="N76" s="26"/>
      <c r="O76" s="12" t="s">
        <v>325</v>
      </c>
    </row>
    <row r="77" spans="1:15" x14ac:dyDescent="0.25">
      <c r="A77" s="12">
        <f t="shared" si="1"/>
        <v>0</v>
      </c>
      <c r="B77" s="12">
        <f t="shared" si="2"/>
        <v>18</v>
      </c>
      <c r="C77" s="12" t="s">
        <v>173</v>
      </c>
      <c r="D77" s="12" t="s">
        <v>170</v>
      </c>
      <c r="E77" s="12" t="s">
        <v>254</v>
      </c>
      <c r="F77" s="12">
        <f t="shared" ca="1" si="4"/>
        <v>0</v>
      </c>
      <c r="H77" s="12">
        <f t="shared" ca="1" si="5"/>
        <v>0</v>
      </c>
      <c r="L77" s="12" t="s">
        <v>159</v>
      </c>
      <c r="M77" s="26" t="s">
        <v>326</v>
      </c>
      <c r="N77" s="26"/>
      <c r="O77" s="12" t="s">
        <v>327</v>
      </c>
    </row>
    <row r="78" spans="1:15" x14ac:dyDescent="0.25">
      <c r="A78" s="12">
        <f t="shared" si="1"/>
        <v>0</v>
      </c>
      <c r="B78" s="12">
        <f t="shared" si="2"/>
        <v>18</v>
      </c>
      <c r="C78" s="12" t="s">
        <v>173</v>
      </c>
      <c r="D78" s="12" t="s">
        <v>170</v>
      </c>
      <c r="E78" s="12" t="s">
        <v>255</v>
      </c>
      <c r="F78" s="12">
        <f t="shared" ca="1" si="4"/>
        <v>0</v>
      </c>
      <c r="H78" s="12">
        <f t="shared" ca="1" si="5"/>
        <v>0</v>
      </c>
      <c r="L78" s="12" t="s">
        <v>159</v>
      </c>
      <c r="M78" s="26" t="s">
        <v>328</v>
      </c>
      <c r="N78" s="26"/>
      <c r="O78" s="12" t="s">
        <v>329</v>
      </c>
    </row>
    <row r="79" spans="1:15" x14ac:dyDescent="0.25">
      <c r="A79" s="12">
        <f t="shared" si="1"/>
        <v>0</v>
      </c>
      <c r="B79" s="12">
        <f t="shared" si="2"/>
        <v>18</v>
      </c>
      <c r="C79" s="12" t="s">
        <v>173</v>
      </c>
      <c r="D79" s="12" t="s">
        <v>170</v>
      </c>
      <c r="E79" s="12" t="s">
        <v>256</v>
      </c>
      <c r="F79" s="12">
        <f t="shared" ca="1" si="4"/>
        <v>0</v>
      </c>
      <c r="H79" s="12">
        <f t="shared" ca="1" si="5"/>
        <v>0</v>
      </c>
      <c r="L79" s="12" t="s">
        <v>159</v>
      </c>
      <c r="M79" s="26" t="s">
        <v>330</v>
      </c>
      <c r="N79" s="26"/>
      <c r="O79" s="12" t="s">
        <v>331</v>
      </c>
    </row>
    <row r="80" spans="1:15" x14ac:dyDescent="0.25">
      <c r="A80" s="12">
        <f t="shared" si="1"/>
        <v>0</v>
      </c>
      <c r="B80" s="12">
        <f t="shared" si="2"/>
        <v>18</v>
      </c>
      <c r="C80" s="12" t="s">
        <v>173</v>
      </c>
      <c r="D80" s="12" t="s">
        <v>170</v>
      </c>
      <c r="E80" s="12" t="s">
        <v>257</v>
      </c>
      <c r="F80" s="12">
        <f t="shared" ca="1" si="4"/>
        <v>0</v>
      </c>
      <c r="H80" s="12">
        <f t="shared" ca="1" si="5"/>
        <v>0</v>
      </c>
      <c r="L80" s="12" t="s">
        <v>159</v>
      </c>
      <c r="M80" s="26" t="s">
        <v>332</v>
      </c>
      <c r="N80" s="26"/>
      <c r="O80" s="12" t="s">
        <v>333</v>
      </c>
    </row>
    <row r="81" spans="1:15" x14ac:dyDescent="0.25">
      <c r="A81" s="12">
        <f t="shared" si="1"/>
        <v>0</v>
      </c>
      <c r="B81" s="12">
        <f t="shared" si="2"/>
        <v>18</v>
      </c>
      <c r="C81" s="12" t="s">
        <v>173</v>
      </c>
      <c r="D81" s="12" t="s">
        <v>170</v>
      </c>
      <c r="E81" s="12" t="s">
        <v>258</v>
      </c>
      <c r="F81" s="12">
        <f t="shared" ca="1" si="4"/>
        <v>0</v>
      </c>
      <c r="H81" s="12">
        <f t="shared" ca="1" si="5"/>
        <v>0</v>
      </c>
      <c r="L81" s="12" t="s">
        <v>159</v>
      </c>
      <c r="M81" s="26" t="s">
        <v>334</v>
      </c>
      <c r="N81" s="26"/>
      <c r="O81" s="12" t="s">
        <v>335</v>
      </c>
    </row>
    <row r="82" spans="1:15" x14ac:dyDescent="0.25">
      <c r="A82" s="12">
        <f t="shared" si="1"/>
        <v>0</v>
      </c>
      <c r="B82" s="12">
        <f t="shared" si="2"/>
        <v>18</v>
      </c>
      <c r="C82" s="12" t="s">
        <v>173</v>
      </c>
      <c r="D82" s="12" t="s">
        <v>170</v>
      </c>
      <c r="E82" s="12" t="s">
        <v>259</v>
      </c>
      <c r="F82" s="12">
        <f t="shared" ca="1" si="4"/>
        <v>0</v>
      </c>
      <c r="H82" s="12">
        <f t="shared" ca="1" si="5"/>
        <v>0</v>
      </c>
      <c r="L82" s="12" t="s">
        <v>159</v>
      </c>
      <c r="M82" s="26" t="s">
        <v>336</v>
      </c>
      <c r="N82" s="26"/>
      <c r="O82" s="12" t="s">
        <v>337</v>
      </c>
    </row>
    <row r="83" spans="1:15" x14ac:dyDescent="0.25">
      <c r="A83" s="12">
        <f t="shared" si="1"/>
        <v>0</v>
      </c>
      <c r="B83" s="12">
        <f t="shared" si="2"/>
        <v>18</v>
      </c>
      <c r="C83" s="12" t="s">
        <v>173</v>
      </c>
      <c r="D83" s="12" t="s">
        <v>170</v>
      </c>
      <c r="E83" s="12" t="s">
        <v>260</v>
      </c>
      <c r="F83" s="12">
        <f t="shared" ca="1" si="4"/>
        <v>0</v>
      </c>
      <c r="H83" s="12">
        <f t="shared" ca="1" si="5"/>
        <v>0</v>
      </c>
      <c r="L83" s="12" t="s">
        <v>159</v>
      </c>
      <c r="M83" s="26" t="s">
        <v>338</v>
      </c>
      <c r="N83" s="26"/>
      <c r="O83" s="12" t="s">
        <v>339</v>
      </c>
    </row>
    <row r="84" spans="1:15" x14ac:dyDescent="0.25">
      <c r="A84" s="12">
        <f t="shared" si="1"/>
        <v>0</v>
      </c>
      <c r="B84" s="12">
        <f t="shared" si="2"/>
        <v>18</v>
      </c>
      <c r="C84" s="12" t="s">
        <v>173</v>
      </c>
      <c r="D84" s="12" t="s">
        <v>171</v>
      </c>
      <c r="E84" s="12" t="s">
        <v>402</v>
      </c>
      <c r="F84" s="12">
        <f t="shared" ca="1" si="4"/>
        <v>0</v>
      </c>
      <c r="G84" s="12">
        <f ca="1">INDIRECT("'"&amp;L84&amp;"'!"&amp;N84)</f>
        <v>0</v>
      </c>
      <c r="H84" s="12">
        <f t="shared" ca="1" si="5"/>
        <v>0</v>
      </c>
      <c r="L84" s="26" t="s">
        <v>289</v>
      </c>
      <c r="M84" s="12" t="s">
        <v>340</v>
      </c>
      <c r="N84" s="12" t="s">
        <v>432</v>
      </c>
      <c r="O84" s="12" t="s">
        <v>341</v>
      </c>
    </row>
    <row r="85" spans="1:15" x14ac:dyDescent="0.25">
      <c r="A85" s="12">
        <f t="shared" si="1"/>
        <v>0</v>
      </c>
      <c r="B85" s="12">
        <f t="shared" si="2"/>
        <v>18</v>
      </c>
      <c r="C85" s="12" t="s">
        <v>173</v>
      </c>
      <c r="D85" s="12" t="s">
        <v>171</v>
      </c>
      <c r="E85" s="12" t="s">
        <v>403</v>
      </c>
      <c r="F85" s="12">
        <f t="shared" ca="1" si="4"/>
        <v>0</v>
      </c>
      <c r="G85" s="12">
        <f t="shared" ref="G85:G113" ca="1" si="6">INDIRECT("'"&amp;L85&amp;"'!"&amp;N85)</f>
        <v>0</v>
      </c>
      <c r="H85" s="12">
        <f t="shared" ca="1" si="5"/>
        <v>0</v>
      </c>
      <c r="L85" s="26" t="s">
        <v>289</v>
      </c>
      <c r="M85" s="12" t="s">
        <v>342</v>
      </c>
      <c r="N85" s="12" t="s">
        <v>433</v>
      </c>
      <c r="O85" s="12" t="s">
        <v>346</v>
      </c>
    </row>
    <row r="86" spans="1:15" x14ac:dyDescent="0.25">
      <c r="A86" s="12">
        <f t="shared" si="1"/>
        <v>0</v>
      </c>
      <c r="B86" s="12">
        <f t="shared" si="2"/>
        <v>18</v>
      </c>
      <c r="C86" s="12" t="s">
        <v>173</v>
      </c>
      <c r="D86" s="12" t="s">
        <v>171</v>
      </c>
      <c r="E86" s="12" t="s">
        <v>404</v>
      </c>
      <c r="F86" s="12">
        <f t="shared" ca="1" si="4"/>
        <v>0</v>
      </c>
      <c r="G86" s="12">
        <f t="shared" ca="1" si="6"/>
        <v>0</v>
      </c>
      <c r="H86" s="12">
        <f t="shared" ca="1" si="5"/>
        <v>0</v>
      </c>
      <c r="L86" s="26" t="s">
        <v>289</v>
      </c>
      <c r="M86" s="12" t="s">
        <v>343</v>
      </c>
      <c r="N86" s="12" t="s">
        <v>434</v>
      </c>
      <c r="O86" s="12" t="s">
        <v>347</v>
      </c>
    </row>
    <row r="87" spans="1:15" x14ac:dyDescent="0.25">
      <c r="A87" s="12">
        <f t="shared" si="1"/>
        <v>0</v>
      </c>
      <c r="B87" s="12">
        <f t="shared" si="2"/>
        <v>18</v>
      </c>
      <c r="C87" s="12" t="s">
        <v>173</v>
      </c>
      <c r="D87" s="12" t="s">
        <v>171</v>
      </c>
      <c r="E87" s="12" t="s">
        <v>405</v>
      </c>
      <c r="F87" s="12">
        <f t="shared" ca="1" si="4"/>
        <v>0</v>
      </c>
      <c r="G87" s="12">
        <f t="shared" ca="1" si="6"/>
        <v>0</v>
      </c>
      <c r="H87" s="12">
        <f t="shared" ca="1" si="5"/>
        <v>0</v>
      </c>
      <c r="L87" s="26" t="s">
        <v>289</v>
      </c>
      <c r="M87" s="12" t="s">
        <v>344</v>
      </c>
      <c r="N87" s="12" t="s">
        <v>435</v>
      </c>
      <c r="O87" s="12" t="s">
        <v>348</v>
      </c>
    </row>
    <row r="88" spans="1:15" x14ac:dyDescent="0.25">
      <c r="A88" s="12">
        <f t="shared" ref="A88:A151" si="7">A87</f>
        <v>0</v>
      </c>
      <c r="B88" s="12">
        <f t="shared" ref="B88:B151" si="8">B87</f>
        <v>18</v>
      </c>
      <c r="C88" s="12" t="s">
        <v>173</v>
      </c>
      <c r="D88" s="12" t="s">
        <v>171</v>
      </c>
      <c r="E88" s="12" t="s">
        <v>406</v>
      </c>
      <c r="F88" s="12">
        <f t="shared" ca="1" si="4"/>
        <v>0</v>
      </c>
      <c r="G88" s="12">
        <f t="shared" ca="1" si="6"/>
        <v>0</v>
      </c>
      <c r="H88" s="12">
        <f t="shared" ref="H88:H113" ca="1" si="9">INDIRECT("'"&amp;L88&amp;"'!"&amp;O88)</f>
        <v>0</v>
      </c>
      <c r="L88" s="26" t="s">
        <v>289</v>
      </c>
      <c r="M88" s="12" t="s">
        <v>345</v>
      </c>
      <c r="N88" s="12" t="s">
        <v>436</v>
      </c>
      <c r="O88" s="12" t="s">
        <v>349</v>
      </c>
    </row>
    <row r="89" spans="1:15" x14ac:dyDescent="0.25">
      <c r="A89" s="12">
        <f t="shared" si="7"/>
        <v>0</v>
      </c>
      <c r="B89" s="12">
        <f t="shared" si="8"/>
        <v>18</v>
      </c>
      <c r="C89" s="12" t="s">
        <v>173</v>
      </c>
      <c r="D89" s="12" t="s">
        <v>171</v>
      </c>
      <c r="E89" s="12" t="s">
        <v>407</v>
      </c>
      <c r="F89" s="12">
        <f t="shared" ca="1" si="4"/>
        <v>0</v>
      </c>
      <c r="G89" s="12">
        <f t="shared" ca="1" si="6"/>
        <v>0</v>
      </c>
      <c r="H89" s="12">
        <f t="shared" ca="1" si="9"/>
        <v>0</v>
      </c>
      <c r="L89" s="12" t="s">
        <v>159</v>
      </c>
      <c r="M89" s="12" t="s">
        <v>350</v>
      </c>
      <c r="N89" s="12" t="s">
        <v>437</v>
      </c>
      <c r="O89" s="12" t="s">
        <v>351</v>
      </c>
    </row>
    <row r="90" spans="1:15" x14ac:dyDescent="0.25">
      <c r="A90" s="12">
        <f t="shared" si="7"/>
        <v>0</v>
      </c>
      <c r="B90" s="12">
        <f t="shared" si="8"/>
        <v>18</v>
      </c>
      <c r="C90" s="12" t="s">
        <v>173</v>
      </c>
      <c r="D90" s="12" t="s">
        <v>171</v>
      </c>
      <c r="E90" s="12" t="s">
        <v>408</v>
      </c>
      <c r="F90" s="12">
        <f t="shared" ca="1" si="4"/>
        <v>0</v>
      </c>
      <c r="G90" s="12">
        <f t="shared" ca="1" si="6"/>
        <v>0</v>
      </c>
      <c r="H90" s="12">
        <f t="shared" ca="1" si="9"/>
        <v>0</v>
      </c>
      <c r="L90" s="12" t="s">
        <v>159</v>
      </c>
      <c r="M90" s="12" t="s">
        <v>352</v>
      </c>
      <c r="N90" s="12" t="s">
        <v>438</v>
      </c>
      <c r="O90" s="12" t="s">
        <v>376</v>
      </c>
    </row>
    <row r="91" spans="1:15" x14ac:dyDescent="0.25">
      <c r="A91" s="12">
        <f t="shared" si="7"/>
        <v>0</v>
      </c>
      <c r="B91" s="12">
        <f t="shared" si="8"/>
        <v>18</v>
      </c>
      <c r="C91" s="12" t="s">
        <v>173</v>
      </c>
      <c r="D91" s="12" t="s">
        <v>171</v>
      </c>
      <c r="E91" s="12" t="s">
        <v>409</v>
      </c>
      <c r="F91" s="12">
        <f t="shared" ca="1" si="4"/>
        <v>0</v>
      </c>
      <c r="G91" s="12">
        <f t="shared" ca="1" si="6"/>
        <v>0</v>
      </c>
      <c r="H91" s="12">
        <f t="shared" ca="1" si="9"/>
        <v>0</v>
      </c>
      <c r="L91" s="12" t="s">
        <v>159</v>
      </c>
      <c r="M91" s="12" t="s">
        <v>353</v>
      </c>
      <c r="N91" s="12" t="s">
        <v>439</v>
      </c>
      <c r="O91" s="12" t="s">
        <v>377</v>
      </c>
    </row>
    <row r="92" spans="1:15" x14ac:dyDescent="0.25">
      <c r="A92" s="12">
        <f t="shared" si="7"/>
        <v>0</v>
      </c>
      <c r="B92" s="12">
        <f t="shared" si="8"/>
        <v>18</v>
      </c>
      <c r="C92" s="12" t="s">
        <v>173</v>
      </c>
      <c r="D92" s="12" t="s">
        <v>171</v>
      </c>
      <c r="E92" s="12" t="s">
        <v>410</v>
      </c>
      <c r="F92" s="12">
        <f t="shared" ca="1" si="4"/>
        <v>0</v>
      </c>
      <c r="G92" s="12">
        <f t="shared" ca="1" si="6"/>
        <v>0</v>
      </c>
      <c r="H92" s="12">
        <f t="shared" ca="1" si="9"/>
        <v>0</v>
      </c>
      <c r="L92" s="12" t="s">
        <v>159</v>
      </c>
      <c r="M92" s="12" t="s">
        <v>354</v>
      </c>
      <c r="N92" s="12" t="s">
        <v>440</v>
      </c>
      <c r="O92" s="12" t="s">
        <v>378</v>
      </c>
    </row>
    <row r="93" spans="1:15" x14ac:dyDescent="0.25">
      <c r="A93" s="12">
        <f t="shared" si="7"/>
        <v>0</v>
      </c>
      <c r="B93" s="12">
        <f t="shared" si="8"/>
        <v>18</v>
      </c>
      <c r="C93" s="12" t="s">
        <v>173</v>
      </c>
      <c r="D93" s="12" t="s">
        <v>171</v>
      </c>
      <c r="E93" s="12" t="s">
        <v>411</v>
      </c>
      <c r="F93" s="12">
        <f t="shared" ca="1" si="4"/>
        <v>0</v>
      </c>
      <c r="G93" s="12">
        <f t="shared" ca="1" si="6"/>
        <v>0</v>
      </c>
      <c r="H93" s="12">
        <f t="shared" ca="1" si="9"/>
        <v>0</v>
      </c>
      <c r="L93" s="12" t="s">
        <v>159</v>
      </c>
      <c r="M93" s="12" t="s">
        <v>355</v>
      </c>
      <c r="N93" s="12" t="s">
        <v>441</v>
      </c>
      <c r="O93" s="12" t="s">
        <v>379</v>
      </c>
    </row>
    <row r="94" spans="1:15" x14ac:dyDescent="0.25">
      <c r="A94" s="12">
        <f t="shared" si="7"/>
        <v>0</v>
      </c>
      <c r="B94" s="12">
        <f t="shared" si="8"/>
        <v>18</v>
      </c>
      <c r="C94" s="12" t="s">
        <v>173</v>
      </c>
      <c r="D94" s="12" t="s">
        <v>171</v>
      </c>
      <c r="E94" s="12" t="s">
        <v>412</v>
      </c>
      <c r="F94" s="12">
        <f t="shared" ca="1" si="4"/>
        <v>0</v>
      </c>
      <c r="G94" s="12">
        <f t="shared" ca="1" si="6"/>
        <v>0</v>
      </c>
      <c r="H94" s="12">
        <f t="shared" ca="1" si="9"/>
        <v>0</v>
      </c>
      <c r="L94" s="12" t="s">
        <v>159</v>
      </c>
      <c r="M94" s="12" t="s">
        <v>356</v>
      </c>
      <c r="N94" s="12" t="s">
        <v>442</v>
      </c>
      <c r="O94" s="12" t="s">
        <v>380</v>
      </c>
    </row>
    <row r="95" spans="1:15" x14ac:dyDescent="0.25">
      <c r="A95" s="12">
        <f t="shared" si="7"/>
        <v>0</v>
      </c>
      <c r="B95" s="12">
        <f t="shared" si="8"/>
        <v>18</v>
      </c>
      <c r="C95" s="12" t="s">
        <v>173</v>
      </c>
      <c r="D95" s="12" t="s">
        <v>171</v>
      </c>
      <c r="E95" s="12" t="s">
        <v>413</v>
      </c>
      <c r="F95" s="12">
        <f t="shared" ca="1" si="4"/>
        <v>0</v>
      </c>
      <c r="G95" s="12">
        <f t="shared" ca="1" si="6"/>
        <v>0</v>
      </c>
      <c r="H95" s="12">
        <f t="shared" ca="1" si="9"/>
        <v>0</v>
      </c>
      <c r="L95" s="12" t="s">
        <v>159</v>
      </c>
      <c r="M95" s="12" t="s">
        <v>357</v>
      </c>
      <c r="N95" s="12" t="s">
        <v>443</v>
      </c>
      <c r="O95" s="12" t="s">
        <v>381</v>
      </c>
    </row>
    <row r="96" spans="1:15" x14ac:dyDescent="0.25">
      <c r="A96" s="12">
        <f t="shared" si="7"/>
        <v>0</v>
      </c>
      <c r="B96" s="12">
        <f t="shared" si="8"/>
        <v>18</v>
      </c>
      <c r="C96" s="12" t="s">
        <v>173</v>
      </c>
      <c r="D96" s="12" t="s">
        <v>171</v>
      </c>
      <c r="E96" s="12" t="s">
        <v>414</v>
      </c>
      <c r="F96" s="12">
        <f t="shared" ca="1" si="4"/>
        <v>0</v>
      </c>
      <c r="G96" s="12">
        <f t="shared" ca="1" si="6"/>
        <v>0</v>
      </c>
      <c r="H96" s="12">
        <f t="shared" ca="1" si="9"/>
        <v>0</v>
      </c>
      <c r="L96" s="12" t="s">
        <v>159</v>
      </c>
      <c r="M96" s="12" t="s">
        <v>358</v>
      </c>
      <c r="N96" s="12" t="s">
        <v>444</v>
      </c>
      <c r="O96" s="12" t="s">
        <v>382</v>
      </c>
    </row>
    <row r="97" spans="1:23" x14ac:dyDescent="0.25">
      <c r="A97" s="12">
        <f t="shared" si="7"/>
        <v>0</v>
      </c>
      <c r="B97" s="12">
        <f t="shared" si="8"/>
        <v>18</v>
      </c>
      <c r="C97" s="12" t="s">
        <v>173</v>
      </c>
      <c r="D97" s="12" t="s">
        <v>171</v>
      </c>
      <c r="E97" s="12" t="s">
        <v>415</v>
      </c>
      <c r="F97" s="12">
        <f t="shared" ca="1" si="4"/>
        <v>0</v>
      </c>
      <c r="G97" s="12">
        <f t="shared" ca="1" si="6"/>
        <v>0</v>
      </c>
      <c r="H97" s="12">
        <f t="shared" ca="1" si="9"/>
        <v>0</v>
      </c>
      <c r="L97" s="12" t="s">
        <v>159</v>
      </c>
      <c r="M97" s="12" t="s">
        <v>359</v>
      </c>
      <c r="N97" s="12" t="s">
        <v>445</v>
      </c>
      <c r="O97" s="12" t="s">
        <v>383</v>
      </c>
    </row>
    <row r="98" spans="1:23" x14ac:dyDescent="0.25">
      <c r="A98" s="12">
        <f t="shared" si="7"/>
        <v>0</v>
      </c>
      <c r="B98" s="12">
        <f t="shared" si="8"/>
        <v>18</v>
      </c>
      <c r="C98" s="12" t="s">
        <v>173</v>
      </c>
      <c r="D98" s="12" t="s">
        <v>171</v>
      </c>
      <c r="E98" s="12" t="s">
        <v>416</v>
      </c>
      <c r="F98" s="12">
        <f t="shared" ca="1" si="4"/>
        <v>0</v>
      </c>
      <c r="G98" s="12">
        <f t="shared" ca="1" si="6"/>
        <v>0</v>
      </c>
      <c r="H98" s="12">
        <f t="shared" ca="1" si="9"/>
        <v>0</v>
      </c>
      <c r="L98" s="12" t="s">
        <v>159</v>
      </c>
      <c r="M98" s="12" t="s">
        <v>360</v>
      </c>
      <c r="N98" s="12" t="s">
        <v>446</v>
      </c>
      <c r="O98" s="12" t="s">
        <v>384</v>
      </c>
    </row>
    <row r="99" spans="1:23" x14ac:dyDescent="0.25">
      <c r="A99" s="12">
        <f t="shared" si="7"/>
        <v>0</v>
      </c>
      <c r="B99" s="12">
        <f t="shared" si="8"/>
        <v>18</v>
      </c>
      <c r="C99" s="12" t="s">
        <v>173</v>
      </c>
      <c r="D99" s="12" t="s">
        <v>171</v>
      </c>
      <c r="E99" s="12" t="s">
        <v>417</v>
      </c>
      <c r="F99" s="12">
        <f t="shared" ca="1" si="4"/>
        <v>0</v>
      </c>
      <c r="G99" s="12">
        <f t="shared" ca="1" si="6"/>
        <v>0</v>
      </c>
      <c r="H99" s="12">
        <f t="shared" ca="1" si="9"/>
        <v>0</v>
      </c>
      <c r="L99" s="12" t="s">
        <v>159</v>
      </c>
      <c r="M99" s="12" t="s">
        <v>361</v>
      </c>
      <c r="N99" s="12" t="s">
        <v>447</v>
      </c>
      <c r="O99" s="12" t="s">
        <v>385</v>
      </c>
    </row>
    <row r="100" spans="1:23" x14ac:dyDescent="0.25">
      <c r="A100" s="12">
        <f t="shared" si="7"/>
        <v>0</v>
      </c>
      <c r="B100" s="12">
        <f t="shared" si="8"/>
        <v>18</v>
      </c>
      <c r="C100" s="12" t="s">
        <v>173</v>
      </c>
      <c r="D100" s="12" t="s">
        <v>171</v>
      </c>
      <c r="E100" s="12" t="s">
        <v>418</v>
      </c>
      <c r="F100" s="12">
        <f t="shared" ca="1" si="4"/>
        <v>0</v>
      </c>
      <c r="G100" s="12">
        <f t="shared" ca="1" si="6"/>
        <v>0</v>
      </c>
      <c r="H100" s="12">
        <f t="shared" ca="1" si="9"/>
        <v>0</v>
      </c>
      <c r="L100" s="12" t="s">
        <v>159</v>
      </c>
      <c r="M100" s="12" t="s">
        <v>362</v>
      </c>
      <c r="N100" s="12" t="s">
        <v>448</v>
      </c>
      <c r="O100" s="12" t="s">
        <v>386</v>
      </c>
    </row>
    <row r="101" spans="1:23" x14ac:dyDescent="0.25">
      <c r="A101" s="12">
        <f t="shared" si="7"/>
        <v>0</v>
      </c>
      <c r="B101" s="12">
        <f t="shared" si="8"/>
        <v>18</v>
      </c>
      <c r="C101" s="12" t="s">
        <v>173</v>
      </c>
      <c r="D101" s="12" t="s">
        <v>171</v>
      </c>
      <c r="E101" s="12" t="s">
        <v>419</v>
      </c>
      <c r="F101" s="12">
        <f t="shared" ca="1" si="4"/>
        <v>0</v>
      </c>
      <c r="G101" s="12">
        <f t="shared" ca="1" si="6"/>
        <v>0</v>
      </c>
      <c r="H101" s="12">
        <f t="shared" ca="1" si="9"/>
        <v>0</v>
      </c>
      <c r="L101" s="12" t="s">
        <v>159</v>
      </c>
      <c r="M101" s="12" t="s">
        <v>363</v>
      </c>
      <c r="N101" s="12" t="s">
        <v>449</v>
      </c>
      <c r="O101" s="12" t="s">
        <v>387</v>
      </c>
    </row>
    <row r="102" spans="1:23" x14ac:dyDescent="0.25">
      <c r="A102" s="12">
        <f t="shared" si="7"/>
        <v>0</v>
      </c>
      <c r="B102" s="12">
        <f t="shared" si="8"/>
        <v>18</v>
      </c>
      <c r="C102" s="12" t="s">
        <v>173</v>
      </c>
      <c r="D102" s="12" t="s">
        <v>171</v>
      </c>
      <c r="E102" s="12" t="s">
        <v>420</v>
      </c>
      <c r="F102" s="12">
        <f t="shared" ca="1" si="4"/>
        <v>0</v>
      </c>
      <c r="G102" s="12">
        <f t="shared" ca="1" si="6"/>
        <v>0</v>
      </c>
      <c r="H102" s="12">
        <f t="shared" ca="1" si="9"/>
        <v>0</v>
      </c>
      <c r="L102" s="12" t="s">
        <v>159</v>
      </c>
      <c r="M102" s="12" t="s">
        <v>364</v>
      </c>
      <c r="N102" s="12" t="s">
        <v>450</v>
      </c>
      <c r="O102" s="12" t="s">
        <v>388</v>
      </c>
    </row>
    <row r="103" spans="1:23" x14ac:dyDescent="0.25">
      <c r="A103" s="12">
        <f t="shared" si="7"/>
        <v>0</v>
      </c>
      <c r="B103" s="12">
        <f t="shared" si="8"/>
        <v>18</v>
      </c>
      <c r="C103" s="12" t="s">
        <v>173</v>
      </c>
      <c r="D103" s="12" t="s">
        <v>171</v>
      </c>
      <c r="E103" s="12" t="s">
        <v>421</v>
      </c>
      <c r="F103" s="12">
        <f t="shared" ca="1" si="4"/>
        <v>0</v>
      </c>
      <c r="G103" s="12">
        <f t="shared" ca="1" si="6"/>
        <v>0</v>
      </c>
      <c r="H103" s="12">
        <f t="shared" ca="1" si="9"/>
        <v>0</v>
      </c>
      <c r="L103" s="12" t="s">
        <v>159</v>
      </c>
      <c r="M103" s="12" t="s">
        <v>365</v>
      </c>
      <c r="N103" s="12" t="s">
        <v>451</v>
      </c>
      <c r="O103" s="12" t="s">
        <v>389</v>
      </c>
    </row>
    <row r="104" spans="1:23" x14ac:dyDescent="0.25">
      <c r="A104" s="12">
        <f t="shared" si="7"/>
        <v>0</v>
      </c>
      <c r="B104" s="12">
        <f t="shared" si="8"/>
        <v>18</v>
      </c>
      <c r="C104" s="12" t="s">
        <v>173</v>
      </c>
      <c r="D104" s="12" t="s">
        <v>171</v>
      </c>
      <c r="E104" s="12" t="s">
        <v>422</v>
      </c>
      <c r="F104" s="12">
        <f t="shared" ca="1" si="4"/>
        <v>0</v>
      </c>
      <c r="G104" s="12">
        <f t="shared" ca="1" si="6"/>
        <v>0</v>
      </c>
      <c r="H104" s="12">
        <f t="shared" ca="1" si="9"/>
        <v>0</v>
      </c>
      <c r="L104" s="12" t="s">
        <v>159</v>
      </c>
      <c r="M104" s="12" t="s">
        <v>366</v>
      </c>
      <c r="N104" s="12" t="s">
        <v>452</v>
      </c>
      <c r="O104" s="12" t="s">
        <v>390</v>
      </c>
    </row>
    <row r="105" spans="1:23" x14ac:dyDescent="0.25">
      <c r="A105" s="12">
        <f t="shared" si="7"/>
        <v>0</v>
      </c>
      <c r="B105" s="12">
        <f t="shared" si="8"/>
        <v>18</v>
      </c>
      <c r="C105" s="12" t="s">
        <v>173</v>
      </c>
      <c r="D105" s="12" t="s">
        <v>171</v>
      </c>
      <c r="E105" s="12" t="s">
        <v>423</v>
      </c>
      <c r="F105" s="12">
        <f t="shared" ca="1" si="4"/>
        <v>0</v>
      </c>
      <c r="G105" s="12">
        <f t="shared" ca="1" si="6"/>
        <v>0</v>
      </c>
      <c r="H105" s="12">
        <f t="shared" ca="1" si="9"/>
        <v>0</v>
      </c>
      <c r="L105" s="12" t="s">
        <v>159</v>
      </c>
      <c r="M105" s="12" t="s">
        <v>367</v>
      </c>
      <c r="N105" s="12" t="s">
        <v>453</v>
      </c>
      <c r="O105" s="12" t="s">
        <v>391</v>
      </c>
    </row>
    <row r="106" spans="1:23" x14ac:dyDescent="0.25">
      <c r="A106" s="12">
        <f t="shared" si="7"/>
        <v>0</v>
      </c>
      <c r="B106" s="12">
        <f t="shared" si="8"/>
        <v>18</v>
      </c>
      <c r="C106" s="12" t="s">
        <v>173</v>
      </c>
      <c r="D106" s="12" t="s">
        <v>171</v>
      </c>
      <c r="E106" s="12" t="s">
        <v>424</v>
      </c>
      <c r="F106" s="12">
        <f t="shared" ca="1" si="4"/>
        <v>0</v>
      </c>
      <c r="G106" s="12">
        <f t="shared" ca="1" si="6"/>
        <v>0</v>
      </c>
      <c r="H106" s="12">
        <f t="shared" ca="1" si="9"/>
        <v>0</v>
      </c>
      <c r="L106" s="12" t="s">
        <v>159</v>
      </c>
      <c r="M106" s="12" t="s">
        <v>368</v>
      </c>
      <c r="N106" s="12" t="s">
        <v>454</v>
      </c>
      <c r="O106" s="12" t="s">
        <v>392</v>
      </c>
    </row>
    <row r="107" spans="1:23" x14ac:dyDescent="0.25">
      <c r="A107" s="12">
        <f t="shared" si="7"/>
        <v>0</v>
      </c>
      <c r="B107" s="12">
        <f t="shared" si="8"/>
        <v>18</v>
      </c>
      <c r="C107" s="12" t="s">
        <v>173</v>
      </c>
      <c r="D107" s="12" t="s">
        <v>171</v>
      </c>
      <c r="E107" s="12" t="s">
        <v>425</v>
      </c>
      <c r="F107" s="12">
        <f t="shared" ca="1" si="4"/>
        <v>0</v>
      </c>
      <c r="G107" s="12">
        <f t="shared" ca="1" si="6"/>
        <v>0</v>
      </c>
      <c r="H107" s="12">
        <f t="shared" ca="1" si="9"/>
        <v>0</v>
      </c>
      <c r="L107" s="12" t="s">
        <v>159</v>
      </c>
      <c r="M107" s="12" t="s">
        <v>369</v>
      </c>
      <c r="N107" s="12" t="s">
        <v>455</v>
      </c>
      <c r="O107" s="12" t="s">
        <v>393</v>
      </c>
    </row>
    <row r="108" spans="1:23" x14ac:dyDescent="0.25">
      <c r="A108" s="12">
        <f t="shared" si="7"/>
        <v>0</v>
      </c>
      <c r="B108" s="12">
        <f t="shared" si="8"/>
        <v>18</v>
      </c>
      <c r="C108" s="12" t="s">
        <v>173</v>
      </c>
      <c r="D108" s="12" t="s">
        <v>171</v>
      </c>
      <c r="E108" s="12" t="s">
        <v>426</v>
      </c>
      <c r="F108" s="12">
        <f t="shared" ca="1" si="4"/>
        <v>0</v>
      </c>
      <c r="G108" s="12">
        <f t="shared" ca="1" si="6"/>
        <v>0</v>
      </c>
      <c r="H108" s="12">
        <f t="shared" ca="1" si="9"/>
        <v>0</v>
      </c>
      <c r="L108" s="12" t="s">
        <v>159</v>
      </c>
      <c r="M108" s="12" t="s">
        <v>370</v>
      </c>
      <c r="N108" s="12" t="s">
        <v>456</v>
      </c>
      <c r="O108" s="12" t="s">
        <v>394</v>
      </c>
    </row>
    <row r="109" spans="1:23" x14ac:dyDescent="0.25">
      <c r="A109" s="12">
        <f t="shared" si="7"/>
        <v>0</v>
      </c>
      <c r="B109" s="12">
        <f t="shared" si="8"/>
        <v>18</v>
      </c>
      <c r="C109" s="12" t="s">
        <v>173</v>
      </c>
      <c r="D109" s="12" t="s">
        <v>171</v>
      </c>
      <c r="E109" s="12" t="s">
        <v>427</v>
      </c>
      <c r="F109" s="12">
        <f t="shared" ca="1" si="4"/>
        <v>0</v>
      </c>
      <c r="G109" s="12">
        <f t="shared" ca="1" si="6"/>
        <v>0</v>
      </c>
      <c r="H109" s="12">
        <f t="shared" ca="1" si="9"/>
        <v>0</v>
      </c>
      <c r="L109" s="12" t="s">
        <v>159</v>
      </c>
      <c r="M109" s="12" t="s">
        <v>371</v>
      </c>
      <c r="N109" s="12" t="s">
        <v>457</v>
      </c>
      <c r="O109" s="12" t="s">
        <v>395</v>
      </c>
    </row>
    <row r="110" spans="1:23" x14ac:dyDescent="0.25">
      <c r="A110" s="12">
        <f t="shared" si="7"/>
        <v>0</v>
      </c>
      <c r="B110" s="12">
        <f t="shared" si="8"/>
        <v>18</v>
      </c>
      <c r="C110" s="12" t="s">
        <v>173</v>
      </c>
      <c r="D110" s="12" t="s">
        <v>171</v>
      </c>
      <c r="E110" s="12" t="s">
        <v>428</v>
      </c>
      <c r="F110" s="12">
        <f t="shared" ca="1" si="4"/>
        <v>0</v>
      </c>
      <c r="G110" s="12">
        <f t="shared" ca="1" si="6"/>
        <v>0</v>
      </c>
      <c r="H110" s="12">
        <f t="shared" ca="1" si="9"/>
        <v>0</v>
      </c>
      <c r="L110" s="12" t="s">
        <v>159</v>
      </c>
      <c r="M110" s="12" t="s">
        <v>372</v>
      </c>
      <c r="N110" s="12" t="s">
        <v>458</v>
      </c>
      <c r="O110" s="12" t="s">
        <v>396</v>
      </c>
      <c r="W110" s="26"/>
    </row>
    <row r="111" spans="1:23" x14ac:dyDescent="0.25">
      <c r="A111" s="12">
        <f t="shared" si="7"/>
        <v>0</v>
      </c>
      <c r="B111" s="12">
        <f t="shared" si="8"/>
        <v>18</v>
      </c>
      <c r="C111" s="12" t="s">
        <v>173</v>
      </c>
      <c r="D111" s="12" t="s">
        <v>171</v>
      </c>
      <c r="E111" s="12" t="s">
        <v>429</v>
      </c>
      <c r="F111" s="12">
        <f t="shared" ca="1" si="4"/>
        <v>0</v>
      </c>
      <c r="G111" s="12">
        <f t="shared" ca="1" si="6"/>
        <v>0</v>
      </c>
      <c r="H111" s="12">
        <f t="shared" ca="1" si="9"/>
        <v>0</v>
      </c>
      <c r="L111" s="12" t="s">
        <v>159</v>
      </c>
      <c r="M111" s="12" t="s">
        <v>373</v>
      </c>
      <c r="N111" s="12" t="s">
        <v>459</v>
      </c>
      <c r="O111" s="12" t="s">
        <v>397</v>
      </c>
      <c r="W111" s="26"/>
    </row>
    <row r="112" spans="1:23" x14ac:dyDescent="0.25">
      <c r="A112" s="12">
        <f t="shared" si="7"/>
        <v>0</v>
      </c>
      <c r="B112" s="12">
        <f t="shared" si="8"/>
        <v>18</v>
      </c>
      <c r="C112" s="12" t="s">
        <v>173</v>
      </c>
      <c r="D112" s="12" t="s">
        <v>171</v>
      </c>
      <c r="E112" s="12" t="s">
        <v>430</v>
      </c>
      <c r="F112" s="12">
        <f t="shared" ca="1" si="4"/>
        <v>0</v>
      </c>
      <c r="G112" s="12">
        <f t="shared" ca="1" si="6"/>
        <v>0</v>
      </c>
      <c r="H112" s="12">
        <f t="shared" ca="1" si="9"/>
        <v>0</v>
      </c>
      <c r="L112" s="12" t="s">
        <v>159</v>
      </c>
      <c r="M112" s="12" t="s">
        <v>374</v>
      </c>
      <c r="N112" s="12" t="s">
        <v>460</v>
      </c>
      <c r="O112" s="12" t="s">
        <v>398</v>
      </c>
      <c r="W112" s="26"/>
    </row>
    <row r="113" spans="1:32" x14ac:dyDescent="0.25">
      <c r="A113" s="12">
        <f t="shared" si="7"/>
        <v>0</v>
      </c>
      <c r="B113" s="12">
        <f t="shared" si="8"/>
        <v>18</v>
      </c>
      <c r="C113" s="12" t="s">
        <v>173</v>
      </c>
      <c r="D113" s="12" t="s">
        <v>171</v>
      </c>
      <c r="E113" s="12" t="s">
        <v>431</v>
      </c>
      <c r="F113" s="12">
        <f t="shared" ca="1" si="4"/>
        <v>0</v>
      </c>
      <c r="G113" s="12">
        <f t="shared" ca="1" si="6"/>
        <v>0</v>
      </c>
      <c r="H113" s="12">
        <f t="shared" ca="1" si="9"/>
        <v>0</v>
      </c>
      <c r="L113" s="12" t="s">
        <v>159</v>
      </c>
      <c r="M113" s="12" t="s">
        <v>375</v>
      </c>
      <c r="N113" s="12" t="s">
        <v>461</v>
      </c>
      <c r="O113" s="12" t="s">
        <v>399</v>
      </c>
      <c r="W113" s="26"/>
      <c r="X113" s="26"/>
    </row>
    <row r="114" spans="1:32" x14ac:dyDescent="0.25">
      <c r="A114" s="12">
        <f t="shared" si="7"/>
        <v>0</v>
      </c>
      <c r="B114" s="12">
        <f t="shared" si="8"/>
        <v>18</v>
      </c>
      <c r="C114" s="12" t="s">
        <v>173</v>
      </c>
      <c r="D114" s="12" t="s">
        <v>171</v>
      </c>
      <c r="E114" s="12" t="s">
        <v>462</v>
      </c>
      <c r="F114" s="12">
        <f t="shared" ref="F114:F144" ca="1" si="10">INDIRECT("'"&amp;L114&amp;"'!"&amp;M114)</f>
        <v>0</v>
      </c>
      <c r="H114" s="12">
        <f t="shared" ref="H114:H143" ca="1" si="11">INDIRECT("'"&amp;L114&amp;"'!"&amp;O114)</f>
        <v>0</v>
      </c>
      <c r="L114" s="26" t="s">
        <v>289</v>
      </c>
      <c r="M114" s="12" t="s">
        <v>492</v>
      </c>
      <c r="O114" s="12" t="s">
        <v>497</v>
      </c>
      <c r="U114" s="26"/>
      <c r="V114" s="26"/>
      <c r="W114" s="26"/>
    </row>
    <row r="115" spans="1:32" x14ac:dyDescent="0.25">
      <c r="A115" s="12">
        <f t="shared" si="7"/>
        <v>0</v>
      </c>
      <c r="B115" s="12">
        <f t="shared" si="8"/>
        <v>18</v>
      </c>
      <c r="C115" s="12" t="s">
        <v>173</v>
      </c>
      <c r="D115" s="12" t="s">
        <v>171</v>
      </c>
      <c r="E115" s="12" t="s">
        <v>463</v>
      </c>
      <c r="F115" s="12">
        <f t="shared" ca="1" si="10"/>
        <v>0</v>
      </c>
      <c r="H115" s="12">
        <f t="shared" ca="1" si="11"/>
        <v>0</v>
      </c>
      <c r="L115" s="26" t="s">
        <v>289</v>
      </c>
      <c r="M115" s="12" t="s">
        <v>493</v>
      </c>
      <c r="O115" s="12" t="s">
        <v>498</v>
      </c>
      <c r="U115" s="26"/>
      <c r="V115" s="26"/>
      <c r="W115" s="26"/>
      <c r="X115" s="26"/>
      <c r="Y115" s="26"/>
      <c r="Z115" s="26"/>
      <c r="AA115" s="26"/>
      <c r="AB115" s="26"/>
    </row>
    <row r="116" spans="1:32" x14ac:dyDescent="0.25">
      <c r="A116" s="12">
        <f t="shared" si="7"/>
        <v>0</v>
      </c>
      <c r="B116" s="12">
        <f t="shared" si="8"/>
        <v>18</v>
      </c>
      <c r="C116" s="12" t="s">
        <v>173</v>
      </c>
      <c r="D116" s="12" t="s">
        <v>171</v>
      </c>
      <c r="E116" s="12" t="s">
        <v>464</v>
      </c>
      <c r="F116" s="12">
        <f t="shared" ca="1" si="10"/>
        <v>0</v>
      </c>
      <c r="H116" s="12">
        <f t="shared" ca="1" si="11"/>
        <v>0</v>
      </c>
      <c r="L116" s="26" t="s">
        <v>289</v>
      </c>
      <c r="M116" s="12" t="s">
        <v>494</v>
      </c>
      <c r="O116" s="12" t="s">
        <v>499</v>
      </c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2" x14ac:dyDescent="0.25">
      <c r="A117" s="12">
        <f t="shared" si="7"/>
        <v>0</v>
      </c>
      <c r="B117" s="12">
        <f t="shared" si="8"/>
        <v>18</v>
      </c>
      <c r="C117" s="12" t="s">
        <v>173</v>
      </c>
      <c r="D117" s="12" t="s">
        <v>171</v>
      </c>
      <c r="E117" s="12" t="s">
        <v>465</v>
      </c>
      <c r="F117" s="12">
        <f t="shared" ca="1" si="10"/>
        <v>0</v>
      </c>
      <c r="H117" s="12">
        <f t="shared" ca="1" si="11"/>
        <v>0</v>
      </c>
      <c r="L117" s="26" t="s">
        <v>289</v>
      </c>
      <c r="M117" s="12" t="s">
        <v>495</v>
      </c>
      <c r="O117" s="12" t="s">
        <v>500</v>
      </c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</row>
    <row r="118" spans="1:32" x14ac:dyDescent="0.25">
      <c r="A118" s="12">
        <f t="shared" si="7"/>
        <v>0</v>
      </c>
      <c r="B118" s="12">
        <f t="shared" si="8"/>
        <v>18</v>
      </c>
      <c r="C118" s="12" t="s">
        <v>173</v>
      </c>
      <c r="D118" s="12" t="s">
        <v>171</v>
      </c>
      <c r="E118" s="12" t="s">
        <v>466</v>
      </c>
      <c r="F118" s="12">
        <f t="shared" ca="1" si="10"/>
        <v>0</v>
      </c>
      <c r="H118" s="12">
        <f t="shared" ca="1" si="11"/>
        <v>0</v>
      </c>
      <c r="L118" s="26" t="s">
        <v>289</v>
      </c>
      <c r="M118" s="12" t="s">
        <v>496</v>
      </c>
      <c r="O118" s="12" t="s">
        <v>501</v>
      </c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</row>
    <row r="119" spans="1:32" x14ac:dyDescent="0.25">
      <c r="A119" s="12">
        <f t="shared" si="7"/>
        <v>0</v>
      </c>
      <c r="B119" s="12">
        <f t="shared" si="8"/>
        <v>18</v>
      </c>
      <c r="C119" s="12" t="s">
        <v>173</v>
      </c>
      <c r="D119" s="12" t="s">
        <v>171</v>
      </c>
      <c r="E119" s="12" t="s">
        <v>467</v>
      </c>
      <c r="F119" s="12">
        <f t="shared" ca="1" si="10"/>
        <v>0</v>
      </c>
      <c r="H119" s="12">
        <f t="shared" ca="1" si="11"/>
        <v>0</v>
      </c>
      <c r="L119" s="12" t="s">
        <v>159</v>
      </c>
      <c r="M119" s="12" t="s">
        <v>507</v>
      </c>
      <c r="O119" s="12" t="s">
        <v>502</v>
      </c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</row>
    <row r="120" spans="1:32" x14ac:dyDescent="0.25">
      <c r="A120" s="12">
        <f t="shared" si="7"/>
        <v>0</v>
      </c>
      <c r="B120" s="12">
        <f t="shared" si="8"/>
        <v>18</v>
      </c>
      <c r="C120" s="12" t="s">
        <v>173</v>
      </c>
      <c r="D120" s="12" t="s">
        <v>171</v>
      </c>
      <c r="E120" s="12" t="s">
        <v>468</v>
      </c>
      <c r="F120" s="12">
        <f t="shared" ca="1" si="10"/>
        <v>0</v>
      </c>
      <c r="H120" s="12">
        <f t="shared" ca="1" si="11"/>
        <v>0</v>
      </c>
      <c r="L120" s="12" t="s">
        <v>159</v>
      </c>
      <c r="M120" s="12" t="s">
        <v>508</v>
      </c>
      <c r="O120" s="12" t="s">
        <v>503</v>
      </c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</row>
    <row r="121" spans="1:32" x14ac:dyDescent="0.25">
      <c r="A121" s="12">
        <f t="shared" si="7"/>
        <v>0</v>
      </c>
      <c r="B121" s="12">
        <f t="shared" si="8"/>
        <v>18</v>
      </c>
      <c r="C121" s="12" t="s">
        <v>173</v>
      </c>
      <c r="D121" s="12" t="s">
        <v>171</v>
      </c>
      <c r="E121" s="12" t="s">
        <v>469</v>
      </c>
      <c r="F121" s="12">
        <f t="shared" ca="1" si="10"/>
        <v>0</v>
      </c>
      <c r="H121" s="12">
        <f t="shared" ca="1" si="11"/>
        <v>0</v>
      </c>
      <c r="L121" s="12" t="s">
        <v>159</v>
      </c>
      <c r="M121" s="12" t="s">
        <v>509</v>
      </c>
      <c r="O121" s="12" t="s">
        <v>504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</row>
    <row r="122" spans="1:32" x14ac:dyDescent="0.25">
      <c r="A122" s="12">
        <f t="shared" si="7"/>
        <v>0</v>
      </c>
      <c r="B122" s="12">
        <f t="shared" si="8"/>
        <v>18</v>
      </c>
      <c r="C122" s="12" t="s">
        <v>173</v>
      </c>
      <c r="D122" s="12" t="s">
        <v>171</v>
      </c>
      <c r="E122" s="12" t="s">
        <v>470</v>
      </c>
      <c r="F122" s="12">
        <f t="shared" ca="1" si="10"/>
        <v>0</v>
      </c>
      <c r="H122" s="12">
        <f t="shared" ca="1" si="11"/>
        <v>0</v>
      </c>
      <c r="L122" s="12" t="s">
        <v>159</v>
      </c>
      <c r="M122" s="12" t="s">
        <v>510</v>
      </c>
      <c r="O122" s="12" t="s">
        <v>505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</row>
    <row r="123" spans="1:32" x14ac:dyDescent="0.25">
      <c r="A123" s="12">
        <f t="shared" si="7"/>
        <v>0</v>
      </c>
      <c r="B123" s="12">
        <f t="shared" si="8"/>
        <v>18</v>
      </c>
      <c r="C123" s="12" t="s">
        <v>173</v>
      </c>
      <c r="D123" s="12" t="s">
        <v>171</v>
      </c>
      <c r="E123" s="12" t="s">
        <v>471</v>
      </c>
      <c r="F123" s="12">
        <f t="shared" ca="1" si="10"/>
        <v>0</v>
      </c>
      <c r="H123" s="12">
        <f t="shared" ca="1" si="11"/>
        <v>0</v>
      </c>
      <c r="L123" s="12" t="s">
        <v>159</v>
      </c>
      <c r="M123" s="12" t="s">
        <v>511</v>
      </c>
      <c r="O123" s="12" t="s">
        <v>506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</row>
    <row r="124" spans="1:32" x14ac:dyDescent="0.25">
      <c r="A124" s="12">
        <f t="shared" si="7"/>
        <v>0</v>
      </c>
      <c r="B124" s="12">
        <f t="shared" si="8"/>
        <v>18</v>
      </c>
      <c r="C124" s="12" t="s">
        <v>173</v>
      </c>
      <c r="D124" s="12" t="s">
        <v>171</v>
      </c>
      <c r="E124" s="12" t="s">
        <v>472</v>
      </c>
      <c r="F124" s="12">
        <f t="shared" ca="1" si="10"/>
        <v>0</v>
      </c>
      <c r="H124" s="12">
        <f t="shared" ca="1" si="11"/>
        <v>0</v>
      </c>
      <c r="L124" s="12" t="s">
        <v>159</v>
      </c>
      <c r="M124" s="12" t="s">
        <v>512</v>
      </c>
      <c r="O124" s="12" t="s">
        <v>532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</row>
    <row r="125" spans="1:32" x14ac:dyDescent="0.25">
      <c r="A125" s="12">
        <f t="shared" si="7"/>
        <v>0</v>
      </c>
      <c r="B125" s="12">
        <f t="shared" si="8"/>
        <v>18</v>
      </c>
      <c r="C125" s="12" t="s">
        <v>173</v>
      </c>
      <c r="D125" s="12" t="s">
        <v>171</v>
      </c>
      <c r="E125" s="12" t="s">
        <v>473</v>
      </c>
      <c r="F125" s="12">
        <f t="shared" ca="1" si="10"/>
        <v>0</v>
      </c>
      <c r="H125" s="12">
        <f t="shared" ca="1" si="11"/>
        <v>0</v>
      </c>
      <c r="L125" s="12" t="s">
        <v>159</v>
      </c>
      <c r="M125" s="12" t="s">
        <v>513</v>
      </c>
      <c r="O125" s="12" t="s">
        <v>533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</row>
    <row r="126" spans="1:32" x14ac:dyDescent="0.25">
      <c r="A126" s="12">
        <f t="shared" si="7"/>
        <v>0</v>
      </c>
      <c r="B126" s="12">
        <f t="shared" si="8"/>
        <v>18</v>
      </c>
      <c r="C126" s="12" t="s">
        <v>173</v>
      </c>
      <c r="D126" s="12" t="s">
        <v>171</v>
      </c>
      <c r="E126" s="12" t="s">
        <v>474</v>
      </c>
      <c r="F126" s="12">
        <f t="shared" ca="1" si="10"/>
        <v>0</v>
      </c>
      <c r="H126" s="12">
        <f t="shared" ca="1" si="11"/>
        <v>0</v>
      </c>
      <c r="L126" s="12" t="s">
        <v>159</v>
      </c>
      <c r="M126" s="12" t="s">
        <v>514</v>
      </c>
      <c r="O126" s="12" t="s">
        <v>534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</row>
    <row r="127" spans="1:32" x14ac:dyDescent="0.25">
      <c r="A127" s="12">
        <f t="shared" si="7"/>
        <v>0</v>
      </c>
      <c r="B127" s="12">
        <f t="shared" si="8"/>
        <v>18</v>
      </c>
      <c r="C127" s="12" t="s">
        <v>173</v>
      </c>
      <c r="D127" s="12" t="s">
        <v>171</v>
      </c>
      <c r="E127" s="12" t="s">
        <v>475</v>
      </c>
      <c r="F127" s="12">
        <f t="shared" ca="1" si="10"/>
        <v>0</v>
      </c>
      <c r="H127" s="12">
        <f t="shared" ca="1" si="11"/>
        <v>0</v>
      </c>
      <c r="L127" s="12" t="s">
        <v>159</v>
      </c>
      <c r="M127" s="12" t="s">
        <v>515</v>
      </c>
      <c r="O127" s="12" t="s">
        <v>535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</row>
    <row r="128" spans="1:32" x14ac:dyDescent="0.25">
      <c r="A128" s="12">
        <f t="shared" si="7"/>
        <v>0</v>
      </c>
      <c r="B128" s="12">
        <f t="shared" si="8"/>
        <v>18</v>
      </c>
      <c r="C128" s="12" t="s">
        <v>173</v>
      </c>
      <c r="D128" s="12" t="s">
        <v>171</v>
      </c>
      <c r="E128" s="12" t="s">
        <v>476</v>
      </c>
      <c r="F128" s="12">
        <f t="shared" ca="1" si="10"/>
        <v>0</v>
      </c>
      <c r="H128" s="12">
        <f t="shared" ca="1" si="11"/>
        <v>0</v>
      </c>
      <c r="L128" s="12" t="s">
        <v>159</v>
      </c>
      <c r="M128" s="12" t="s">
        <v>516</v>
      </c>
      <c r="O128" s="12" t="s">
        <v>536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</row>
    <row r="129" spans="1:33" x14ac:dyDescent="0.25">
      <c r="A129" s="12">
        <f t="shared" si="7"/>
        <v>0</v>
      </c>
      <c r="B129" s="12">
        <f t="shared" si="8"/>
        <v>18</v>
      </c>
      <c r="C129" s="12" t="s">
        <v>173</v>
      </c>
      <c r="D129" s="12" t="s">
        <v>171</v>
      </c>
      <c r="E129" s="12" t="s">
        <v>477</v>
      </c>
      <c r="F129" s="12">
        <f t="shared" ca="1" si="10"/>
        <v>0</v>
      </c>
      <c r="H129" s="12">
        <f t="shared" ca="1" si="11"/>
        <v>0</v>
      </c>
      <c r="L129" s="12" t="s">
        <v>159</v>
      </c>
      <c r="M129" s="12" t="s">
        <v>517</v>
      </c>
      <c r="O129" s="12" t="s">
        <v>537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</row>
    <row r="130" spans="1:33" x14ac:dyDescent="0.25">
      <c r="A130" s="12">
        <f t="shared" si="7"/>
        <v>0</v>
      </c>
      <c r="B130" s="12">
        <f t="shared" si="8"/>
        <v>18</v>
      </c>
      <c r="C130" s="12" t="s">
        <v>173</v>
      </c>
      <c r="D130" s="12" t="s">
        <v>171</v>
      </c>
      <c r="E130" s="12" t="s">
        <v>478</v>
      </c>
      <c r="F130" s="12">
        <f t="shared" ca="1" si="10"/>
        <v>0</v>
      </c>
      <c r="H130" s="12">
        <f t="shared" ca="1" si="11"/>
        <v>0</v>
      </c>
      <c r="L130" s="12" t="s">
        <v>159</v>
      </c>
      <c r="M130" s="12" t="s">
        <v>518</v>
      </c>
      <c r="O130" s="12" t="s">
        <v>538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</row>
    <row r="131" spans="1:33" x14ac:dyDescent="0.25">
      <c r="A131" s="12">
        <f t="shared" si="7"/>
        <v>0</v>
      </c>
      <c r="B131" s="12">
        <f t="shared" si="8"/>
        <v>18</v>
      </c>
      <c r="C131" s="12" t="s">
        <v>173</v>
      </c>
      <c r="D131" s="12" t="s">
        <v>171</v>
      </c>
      <c r="E131" s="12" t="s">
        <v>479</v>
      </c>
      <c r="F131" s="12">
        <f t="shared" ca="1" si="10"/>
        <v>0</v>
      </c>
      <c r="H131" s="12">
        <f t="shared" ca="1" si="11"/>
        <v>0</v>
      </c>
      <c r="L131" s="12" t="s">
        <v>159</v>
      </c>
      <c r="M131" s="12" t="s">
        <v>519</v>
      </c>
      <c r="O131" s="12" t="s">
        <v>539</v>
      </c>
    </row>
    <row r="132" spans="1:33" x14ac:dyDescent="0.25">
      <c r="A132" s="12">
        <f t="shared" si="7"/>
        <v>0</v>
      </c>
      <c r="B132" s="12">
        <f t="shared" si="8"/>
        <v>18</v>
      </c>
      <c r="C132" s="12" t="s">
        <v>173</v>
      </c>
      <c r="D132" s="12" t="s">
        <v>171</v>
      </c>
      <c r="E132" s="12" t="s">
        <v>480</v>
      </c>
      <c r="F132" s="12">
        <f t="shared" ca="1" si="10"/>
        <v>0</v>
      </c>
      <c r="H132" s="12">
        <f t="shared" ca="1" si="11"/>
        <v>0</v>
      </c>
      <c r="L132" s="12" t="s">
        <v>159</v>
      </c>
      <c r="M132" s="12" t="s">
        <v>520</v>
      </c>
      <c r="O132" s="12" t="s">
        <v>540</v>
      </c>
    </row>
    <row r="133" spans="1:33" x14ac:dyDescent="0.25">
      <c r="A133" s="12">
        <f t="shared" si="7"/>
        <v>0</v>
      </c>
      <c r="B133" s="12">
        <f t="shared" si="8"/>
        <v>18</v>
      </c>
      <c r="C133" s="12" t="s">
        <v>173</v>
      </c>
      <c r="D133" s="12" t="s">
        <v>171</v>
      </c>
      <c r="E133" s="12" t="s">
        <v>481</v>
      </c>
      <c r="F133" s="12">
        <f t="shared" ca="1" si="10"/>
        <v>0</v>
      </c>
      <c r="H133" s="12">
        <f t="shared" ca="1" si="11"/>
        <v>0</v>
      </c>
      <c r="L133" s="12" t="s">
        <v>159</v>
      </c>
      <c r="M133" s="12" t="s">
        <v>521</v>
      </c>
      <c r="O133" s="12" t="s">
        <v>541</v>
      </c>
    </row>
    <row r="134" spans="1:33" x14ac:dyDescent="0.25">
      <c r="A134" s="12">
        <f t="shared" si="7"/>
        <v>0</v>
      </c>
      <c r="B134" s="12">
        <f t="shared" si="8"/>
        <v>18</v>
      </c>
      <c r="C134" s="12" t="s">
        <v>173</v>
      </c>
      <c r="D134" s="12" t="s">
        <v>171</v>
      </c>
      <c r="E134" s="12" t="s">
        <v>482</v>
      </c>
      <c r="F134" s="12">
        <f t="shared" ca="1" si="10"/>
        <v>0</v>
      </c>
      <c r="H134" s="12">
        <f t="shared" ca="1" si="11"/>
        <v>0</v>
      </c>
      <c r="L134" s="12" t="s">
        <v>159</v>
      </c>
      <c r="M134" s="12" t="s">
        <v>522</v>
      </c>
      <c r="O134" s="12" t="s">
        <v>542</v>
      </c>
    </row>
    <row r="135" spans="1:33" x14ac:dyDescent="0.25">
      <c r="A135" s="12">
        <f t="shared" si="7"/>
        <v>0</v>
      </c>
      <c r="B135" s="12">
        <f t="shared" si="8"/>
        <v>18</v>
      </c>
      <c r="C135" s="12" t="s">
        <v>173</v>
      </c>
      <c r="D135" s="12" t="s">
        <v>171</v>
      </c>
      <c r="E135" s="12" t="s">
        <v>483</v>
      </c>
      <c r="F135" s="12">
        <f t="shared" ca="1" si="10"/>
        <v>0</v>
      </c>
      <c r="H135" s="12">
        <f t="shared" ca="1" si="11"/>
        <v>0</v>
      </c>
      <c r="L135" s="12" t="s">
        <v>159</v>
      </c>
      <c r="M135" s="12" t="s">
        <v>523</v>
      </c>
      <c r="O135" s="12" t="s">
        <v>543</v>
      </c>
    </row>
    <row r="136" spans="1:33" x14ac:dyDescent="0.25">
      <c r="A136" s="12">
        <f t="shared" si="7"/>
        <v>0</v>
      </c>
      <c r="B136" s="12">
        <f t="shared" si="8"/>
        <v>18</v>
      </c>
      <c r="C136" s="12" t="s">
        <v>173</v>
      </c>
      <c r="D136" s="12" t="s">
        <v>171</v>
      </c>
      <c r="E136" s="12" t="s">
        <v>484</v>
      </c>
      <c r="F136" s="12">
        <f t="shared" ca="1" si="10"/>
        <v>0</v>
      </c>
      <c r="H136" s="12">
        <f t="shared" ca="1" si="11"/>
        <v>0</v>
      </c>
      <c r="L136" s="12" t="s">
        <v>159</v>
      </c>
      <c r="M136" s="12" t="s">
        <v>524</v>
      </c>
      <c r="O136" s="12" t="s">
        <v>544</v>
      </c>
    </row>
    <row r="137" spans="1:33" x14ac:dyDescent="0.25">
      <c r="A137" s="12">
        <f t="shared" si="7"/>
        <v>0</v>
      </c>
      <c r="B137" s="12">
        <f t="shared" si="8"/>
        <v>18</v>
      </c>
      <c r="C137" s="12" t="s">
        <v>173</v>
      </c>
      <c r="D137" s="12" t="s">
        <v>171</v>
      </c>
      <c r="E137" s="12" t="s">
        <v>485</v>
      </c>
      <c r="F137" s="12">
        <f t="shared" ca="1" si="10"/>
        <v>0</v>
      </c>
      <c r="H137" s="12">
        <f t="shared" ca="1" si="11"/>
        <v>0</v>
      </c>
      <c r="L137" s="12" t="s">
        <v>159</v>
      </c>
      <c r="M137" s="12" t="s">
        <v>525</v>
      </c>
      <c r="O137" s="12" t="s">
        <v>545</v>
      </c>
    </row>
    <row r="138" spans="1:33" x14ac:dyDescent="0.25">
      <c r="A138" s="12">
        <f t="shared" si="7"/>
        <v>0</v>
      </c>
      <c r="B138" s="12">
        <f t="shared" si="8"/>
        <v>18</v>
      </c>
      <c r="C138" s="12" t="s">
        <v>173</v>
      </c>
      <c r="D138" s="12" t="s">
        <v>171</v>
      </c>
      <c r="E138" s="12" t="s">
        <v>486</v>
      </c>
      <c r="F138" s="12">
        <f t="shared" ca="1" si="10"/>
        <v>0</v>
      </c>
      <c r="H138" s="12">
        <f t="shared" ca="1" si="11"/>
        <v>0</v>
      </c>
      <c r="L138" s="12" t="s">
        <v>159</v>
      </c>
      <c r="M138" s="12" t="s">
        <v>526</v>
      </c>
      <c r="O138" s="12" t="s">
        <v>546</v>
      </c>
    </row>
    <row r="139" spans="1:33" x14ac:dyDescent="0.25">
      <c r="A139" s="12">
        <f t="shared" si="7"/>
        <v>0</v>
      </c>
      <c r="B139" s="12">
        <f t="shared" si="8"/>
        <v>18</v>
      </c>
      <c r="C139" s="12" t="s">
        <v>173</v>
      </c>
      <c r="D139" s="12" t="s">
        <v>171</v>
      </c>
      <c r="E139" s="12" t="s">
        <v>487</v>
      </c>
      <c r="F139" s="12">
        <f t="shared" ca="1" si="10"/>
        <v>0</v>
      </c>
      <c r="H139" s="12">
        <f t="shared" ca="1" si="11"/>
        <v>0</v>
      </c>
      <c r="L139" s="12" t="s">
        <v>159</v>
      </c>
      <c r="M139" s="12" t="s">
        <v>527</v>
      </c>
      <c r="O139" s="12" t="s">
        <v>547</v>
      </c>
    </row>
    <row r="140" spans="1:33" x14ac:dyDescent="0.25">
      <c r="A140" s="12">
        <f t="shared" si="7"/>
        <v>0</v>
      </c>
      <c r="B140" s="12">
        <f t="shared" si="8"/>
        <v>18</v>
      </c>
      <c r="C140" s="12" t="s">
        <v>173</v>
      </c>
      <c r="D140" s="12" t="s">
        <v>171</v>
      </c>
      <c r="E140" s="12" t="s">
        <v>488</v>
      </c>
      <c r="F140" s="12">
        <f t="shared" ca="1" si="10"/>
        <v>0</v>
      </c>
      <c r="H140" s="12">
        <f t="shared" ca="1" si="11"/>
        <v>0</v>
      </c>
      <c r="L140" s="12" t="s">
        <v>159</v>
      </c>
      <c r="M140" s="12" t="s">
        <v>528</v>
      </c>
      <c r="O140" s="12" t="s">
        <v>548</v>
      </c>
    </row>
    <row r="141" spans="1:33" x14ac:dyDescent="0.25">
      <c r="A141" s="12">
        <f t="shared" si="7"/>
        <v>0</v>
      </c>
      <c r="B141" s="12">
        <f t="shared" si="8"/>
        <v>18</v>
      </c>
      <c r="C141" s="12" t="s">
        <v>173</v>
      </c>
      <c r="D141" s="12" t="s">
        <v>171</v>
      </c>
      <c r="E141" s="12" t="s">
        <v>489</v>
      </c>
      <c r="F141" s="12">
        <f t="shared" ca="1" si="10"/>
        <v>0</v>
      </c>
      <c r="H141" s="12">
        <f t="shared" ca="1" si="11"/>
        <v>0</v>
      </c>
      <c r="L141" s="12" t="s">
        <v>159</v>
      </c>
      <c r="M141" s="12" t="s">
        <v>529</v>
      </c>
      <c r="O141" s="12" t="s">
        <v>549</v>
      </c>
    </row>
    <row r="142" spans="1:33" x14ac:dyDescent="0.25">
      <c r="A142" s="12">
        <f t="shared" si="7"/>
        <v>0</v>
      </c>
      <c r="B142" s="12">
        <f t="shared" si="8"/>
        <v>18</v>
      </c>
      <c r="C142" s="12" t="s">
        <v>173</v>
      </c>
      <c r="D142" s="12" t="s">
        <v>171</v>
      </c>
      <c r="E142" s="12" t="s">
        <v>490</v>
      </c>
      <c r="F142" s="12">
        <f t="shared" ca="1" si="10"/>
        <v>0</v>
      </c>
      <c r="H142" s="12">
        <f t="shared" ca="1" si="11"/>
        <v>0</v>
      </c>
      <c r="L142" s="12" t="s">
        <v>159</v>
      </c>
      <c r="M142" s="12" t="s">
        <v>530</v>
      </c>
      <c r="O142" s="12" t="s">
        <v>550</v>
      </c>
    </row>
    <row r="143" spans="1:33" x14ac:dyDescent="0.25">
      <c r="A143" s="12">
        <f t="shared" si="7"/>
        <v>0</v>
      </c>
      <c r="B143" s="12">
        <f t="shared" si="8"/>
        <v>18</v>
      </c>
      <c r="C143" s="12" t="s">
        <v>173</v>
      </c>
      <c r="D143" s="12" t="s">
        <v>171</v>
      </c>
      <c r="E143" s="12" t="s">
        <v>491</v>
      </c>
      <c r="F143" s="12">
        <f t="shared" ca="1" si="10"/>
        <v>0</v>
      </c>
      <c r="H143" s="12">
        <f t="shared" ca="1" si="11"/>
        <v>0</v>
      </c>
      <c r="L143" s="12" t="s">
        <v>159</v>
      </c>
      <c r="M143" s="12" t="s">
        <v>531</v>
      </c>
      <c r="O143" s="12" t="s">
        <v>551</v>
      </c>
    </row>
    <row r="144" spans="1:33" x14ac:dyDescent="0.25">
      <c r="A144" s="12">
        <f t="shared" si="7"/>
        <v>0</v>
      </c>
      <c r="B144" s="12">
        <f t="shared" si="8"/>
        <v>18</v>
      </c>
      <c r="C144" s="12" t="s">
        <v>173</v>
      </c>
      <c r="D144" s="12" t="s">
        <v>172</v>
      </c>
      <c r="E144" s="12" t="s">
        <v>402</v>
      </c>
      <c r="F144" s="12">
        <f t="shared" ca="1" si="10"/>
        <v>0</v>
      </c>
      <c r="G144" s="12">
        <f ca="1">INDIRECT("'"&amp;L144&amp;"'!"&amp;N144)</f>
        <v>0</v>
      </c>
      <c r="H144" s="12">
        <f ca="1">INDIRECT("'"&amp;L144&amp;"'!"&amp;O144)</f>
        <v>0</v>
      </c>
      <c r="L144" s="26" t="s">
        <v>289</v>
      </c>
      <c r="M144" s="12" t="s">
        <v>359</v>
      </c>
      <c r="N144" s="12" t="s">
        <v>445</v>
      </c>
      <c r="O144" s="12" t="s">
        <v>383</v>
      </c>
    </row>
    <row r="145" spans="1:15" x14ac:dyDescent="0.25">
      <c r="A145" s="12">
        <f t="shared" si="7"/>
        <v>0</v>
      </c>
      <c r="B145" s="12">
        <f t="shared" si="8"/>
        <v>18</v>
      </c>
      <c r="C145" s="12" t="s">
        <v>173</v>
      </c>
      <c r="D145" s="12" t="s">
        <v>172</v>
      </c>
      <c r="E145" s="12" t="s">
        <v>403</v>
      </c>
      <c r="F145" s="12">
        <f t="shared" ref="F145:F171" ca="1" si="12">INDIRECT("'"&amp;L145&amp;"'!"&amp;M145)</f>
        <v>0</v>
      </c>
      <c r="G145" s="12">
        <f t="shared" ref="G145:G170" ca="1" si="13">INDIRECT("'"&amp;L145&amp;"'!"&amp;N145)</f>
        <v>0</v>
      </c>
      <c r="H145" s="12">
        <f t="shared" ref="H145:H170" ca="1" si="14">INDIRECT("'"&amp;L145&amp;"'!"&amp;O145)</f>
        <v>0</v>
      </c>
      <c r="L145" s="26" t="s">
        <v>289</v>
      </c>
      <c r="M145" s="12" t="s">
        <v>360</v>
      </c>
      <c r="N145" s="12" t="s">
        <v>446</v>
      </c>
      <c r="O145" s="12" t="s">
        <v>384</v>
      </c>
    </row>
    <row r="146" spans="1:15" x14ac:dyDescent="0.25">
      <c r="A146" s="12">
        <f t="shared" si="7"/>
        <v>0</v>
      </c>
      <c r="B146" s="12">
        <f t="shared" si="8"/>
        <v>18</v>
      </c>
      <c r="C146" s="12" t="s">
        <v>173</v>
      </c>
      <c r="D146" s="12" t="s">
        <v>172</v>
      </c>
      <c r="E146" s="12" t="s">
        <v>404</v>
      </c>
      <c r="F146" s="12">
        <f t="shared" ca="1" si="12"/>
        <v>0</v>
      </c>
      <c r="G146" s="12">
        <f t="shared" ca="1" si="13"/>
        <v>0</v>
      </c>
      <c r="H146" s="12">
        <f t="shared" ca="1" si="14"/>
        <v>0</v>
      </c>
      <c r="L146" s="26" t="s">
        <v>289</v>
      </c>
      <c r="M146" s="12" t="s">
        <v>361</v>
      </c>
      <c r="N146" s="12" t="s">
        <v>447</v>
      </c>
      <c r="O146" s="12" t="s">
        <v>385</v>
      </c>
    </row>
    <row r="147" spans="1:15" x14ac:dyDescent="0.25">
      <c r="A147" s="12">
        <f t="shared" si="7"/>
        <v>0</v>
      </c>
      <c r="B147" s="12">
        <f t="shared" si="8"/>
        <v>18</v>
      </c>
      <c r="C147" s="12" t="s">
        <v>173</v>
      </c>
      <c r="D147" s="12" t="s">
        <v>172</v>
      </c>
      <c r="E147" s="12" t="s">
        <v>405</v>
      </c>
      <c r="F147" s="12">
        <f t="shared" ca="1" si="12"/>
        <v>0</v>
      </c>
      <c r="G147" s="12">
        <f t="shared" ca="1" si="13"/>
        <v>0</v>
      </c>
      <c r="H147" s="12">
        <f t="shared" ca="1" si="14"/>
        <v>0</v>
      </c>
      <c r="L147" s="26" t="s">
        <v>289</v>
      </c>
      <c r="M147" s="12" t="s">
        <v>362</v>
      </c>
      <c r="N147" s="12" t="s">
        <v>448</v>
      </c>
      <c r="O147" s="12" t="s">
        <v>386</v>
      </c>
    </row>
    <row r="148" spans="1:15" x14ac:dyDescent="0.25">
      <c r="A148" s="12">
        <f t="shared" si="7"/>
        <v>0</v>
      </c>
      <c r="B148" s="12">
        <f t="shared" si="8"/>
        <v>18</v>
      </c>
      <c r="C148" s="12" t="s">
        <v>173</v>
      </c>
      <c r="D148" s="12" t="s">
        <v>172</v>
      </c>
      <c r="E148" s="12" t="s">
        <v>406</v>
      </c>
      <c r="F148" s="12">
        <f t="shared" ca="1" si="12"/>
        <v>0</v>
      </c>
      <c r="G148" s="12">
        <f t="shared" ca="1" si="13"/>
        <v>0</v>
      </c>
      <c r="H148" s="12">
        <f t="shared" ca="1" si="14"/>
        <v>0</v>
      </c>
      <c r="L148" s="26" t="s">
        <v>289</v>
      </c>
      <c r="M148" s="12" t="s">
        <v>363</v>
      </c>
      <c r="N148" s="12" t="s">
        <v>449</v>
      </c>
      <c r="O148" s="12" t="s">
        <v>387</v>
      </c>
    </row>
    <row r="149" spans="1:15" x14ac:dyDescent="0.25">
      <c r="A149" s="12">
        <f t="shared" si="7"/>
        <v>0</v>
      </c>
      <c r="B149" s="12">
        <f t="shared" si="8"/>
        <v>18</v>
      </c>
      <c r="C149" s="12" t="s">
        <v>173</v>
      </c>
      <c r="D149" s="12" t="s">
        <v>172</v>
      </c>
      <c r="E149" s="12" t="s">
        <v>407</v>
      </c>
      <c r="F149" s="12">
        <f t="shared" ca="1" si="12"/>
        <v>0</v>
      </c>
      <c r="G149" s="12">
        <f t="shared" ca="1" si="13"/>
        <v>0</v>
      </c>
      <c r="H149" s="12">
        <f t="shared" ca="1" si="14"/>
        <v>0</v>
      </c>
      <c r="L149" s="12" t="s">
        <v>159</v>
      </c>
      <c r="M149" s="12" t="s">
        <v>552</v>
      </c>
      <c r="N149" s="12" t="s">
        <v>553</v>
      </c>
      <c r="O149" s="12" t="s">
        <v>554</v>
      </c>
    </row>
    <row r="150" spans="1:15" x14ac:dyDescent="0.25">
      <c r="A150" s="12">
        <f t="shared" si="7"/>
        <v>0</v>
      </c>
      <c r="B150" s="12">
        <f t="shared" si="8"/>
        <v>18</v>
      </c>
      <c r="C150" s="12" t="s">
        <v>173</v>
      </c>
      <c r="D150" s="12" t="s">
        <v>172</v>
      </c>
      <c r="E150" s="12" t="s">
        <v>408</v>
      </c>
      <c r="F150" s="12">
        <f t="shared" ca="1" si="12"/>
        <v>0</v>
      </c>
      <c r="G150" s="12">
        <f t="shared" ca="1" si="13"/>
        <v>0</v>
      </c>
      <c r="H150" s="12">
        <f t="shared" ca="1" si="14"/>
        <v>0</v>
      </c>
      <c r="L150" s="12" t="s">
        <v>159</v>
      </c>
      <c r="M150" s="12" t="s">
        <v>555</v>
      </c>
      <c r="N150" s="12" t="s">
        <v>556</v>
      </c>
      <c r="O150" s="12" t="s">
        <v>557</v>
      </c>
    </row>
    <row r="151" spans="1:15" x14ac:dyDescent="0.25">
      <c r="A151" s="12">
        <f t="shared" si="7"/>
        <v>0</v>
      </c>
      <c r="B151" s="12">
        <f t="shared" si="8"/>
        <v>18</v>
      </c>
      <c r="C151" s="12" t="s">
        <v>173</v>
      </c>
      <c r="D151" s="12" t="s">
        <v>172</v>
      </c>
      <c r="E151" s="12" t="s">
        <v>409</v>
      </c>
      <c r="F151" s="12">
        <f t="shared" ca="1" si="12"/>
        <v>0</v>
      </c>
      <c r="G151" s="12">
        <f t="shared" ca="1" si="13"/>
        <v>0</v>
      </c>
      <c r="H151" s="12">
        <f t="shared" ca="1" si="14"/>
        <v>0</v>
      </c>
      <c r="L151" s="12" t="s">
        <v>159</v>
      </c>
      <c r="M151" s="12" t="s">
        <v>558</v>
      </c>
      <c r="N151" s="12" t="s">
        <v>559</v>
      </c>
      <c r="O151" s="12" t="s">
        <v>560</v>
      </c>
    </row>
    <row r="152" spans="1:15" x14ac:dyDescent="0.25">
      <c r="A152" s="12">
        <f t="shared" ref="A152:A197" si="15">A151</f>
        <v>0</v>
      </c>
      <c r="B152" s="12">
        <f t="shared" ref="B152:B197" si="16">B151</f>
        <v>18</v>
      </c>
      <c r="C152" s="12" t="s">
        <v>173</v>
      </c>
      <c r="D152" s="12" t="s">
        <v>172</v>
      </c>
      <c r="E152" s="12" t="s">
        <v>410</v>
      </c>
      <c r="F152" s="12">
        <f t="shared" ca="1" si="12"/>
        <v>0</v>
      </c>
      <c r="G152" s="12">
        <f t="shared" ca="1" si="13"/>
        <v>0</v>
      </c>
      <c r="H152" s="12">
        <f t="shared" ca="1" si="14"/>
        <v>0</v>
      </c>
      <c r="L152" s="12" t="s">
        <v>159</v>
      </c>
      <c r="M152" s="12" t="s">
        <v>561</v>
      </c>
      <c r="N152" s="12" t="s">
        <v>562</v>
      </c>
      <c r="O152" s="12" t="s">
        <v>563</v>
      </c>
    </row>
    <row r="153" spans="1:15" x14ac:dyDescent="0.25">
      <c r="A153" s="12">
        <f t="shared" si="15"/>
        <v>0</v>
      </c>
      <c r="B153" s="12">
        <f t="shared" si="16"/>
        <v>18</v>
      </c>
      <c r="C153" s="12" t="s">
        <v>173</v>
      </c>
      <c r="D153" s="12" t="s">
        <v>172</v>
      </c>
      <c r="E153" s="12" t="s">
        <v>411</v>
      </c>
      <c r="F153" s="12">
        <f t="shared" ca="1" si="12"/>
        <v>0</v>
      </c>
      <c r="G153" s="12">
        <f t="shared" ca="1" si="13"/>
        <v>0</v>
      </c>
      <c r="H153" s="12">
        <f t="shared" ca="1" si="14"/>
        <v>0</v>
      </c>
      <c r="L153" s="12" t="s">
        <v>159</v>
      </c>
      <c r="M153" s="12" t="s">
        <v>564</v>
      </c>
      <c r="N153" s="12" t="s">
        <v>565</v>
      </c>
      <c r="O153" s="12" t="s">
        <v>566</v>
      </c>
    </row>
    <row r="154" spans="1:15" x14ac:dyDescent="0.25">
      <c r="A154" s="12">
        <f t="shared" si="15"/>
        <v>0</v>
      </c>
      <c r="B154" s="12">
        <f t="shared" si="16"/>
        <v>18</v>
      </c>
      <c r="C154" s="12" t="s">
        <v>173</v>
      </c>
      <c r="D154" s="12" t="s">
        <v>172</v>
      </c>
      <c r="E154" s="12" t="s">
        <v>412</v>
      </c>
      <c r="F154" s="12">
        <f t="shared" ca="1" si="12"/>
        <v>0</v>
      </c>
      <c r="G154" s="12">
        <f t="shared" ca="1" si="13"/>
        <v>0</v>
      </c>
      <c r="H154" s="12">
        <f t="shared" ca="1" si="14"/>
        <v>0</v>
      </c>
      <c r="L154" s="12" t="s">
        <v>159</v>
      </c>
      <c r="M154" s="12" t="s">
        <v>567</v>
      </c>
      <c r="N154" s="12" t="s">
        <v>568</v>
      </c>
      <c r="O154" s="12" t="s">
        <v>569</v>
      </c>
    </row>
    <row r="155" spans="1:15" x14ac:dyDescent="0.25">
      <c r="A155" s="12">
        <f t="shared" si="15"/>
        <v>0</v>
      </c>
      <c r="B155" s="12">
        <f t="shared" si="16"/>
        <v>18</v>
      </c>
      <c r="C155" s="12" t="s">
        <v>173</v>
      </c>
      <c r="D155" s="12" t="s">
        <v>172</v>
      </c>
      <c r="E155" s="12" t="s">
        <v>413</v>
      </c>
      <c r="F155" s="12">
        <f t="shared" ca="1" si="12"/>
        <v>0</v>
      </c>
      <c r="G155" s="12">
        <f t="shared" ca="1" si="13"/>
        <v>0</v>
      </c>
      <c r="H155" s="12">
        <f t="shared" ca="1" si="14"/>
        <v>0</v>
      </c>
      <c r="L155" s="12" t="s">
        <v>159</v>
      </c>
      <c r="M155" s="12" t="s">
        <v>570</v>
      </c>
      <c r="N155" s="12" t="s">
        <v>571</v>
      </c>
      <c r="O155" s="12" t="s">
        <v>572</v>
      </c>
    </row>
    <row r="156" spans="1:15" x14ac:dyDescent="0.25">
      <c r="A156" s="12">
        <f t="shared" si="15"/>
        <v>0</v>
      </c>
      <c r="B156" s="12">
        <f t="shared" si="16"/>
        <v>18</v>
      </c>
      <c r="C156" s="12" t="s">
        <v>173</v>
      </c>
      <c r="D156" s="12" t="s">
        <v>172</v>
      </c>
      <c r="E156" s="12" t="s">
        <v>414</v>
      </c>
      <c r="F156" s="12">
        <f t="shared" ca="1" si="12"/>
        <v>0</v>
      </c>
      <c r="G156" s="12">
        <f t="shared" ca="1" si="13"/>
        <v>0</v>
      </c>
      <c r="H156" s="12">
        <f t="shared" ca="1" si="14"/>
        <v>0</v>
      </c>
      <c r="L156" s="12" t="s">
        <v>159</v>
      </c>
      <c r="M156" s="12" t="s">
        <v>573</v>
      </c>
      <c r="N156" s="12" t="s">
        <v>574</v>
      </c>
      <c r="O156" s="12" t="s">
        <v>575</v>
      </c>
    </row>
    <row r="157" spans="1:15" x14ac:dyDescent="0.25">
      <c r="A157" s="12">
        <f t="shared" si="15"/>
        <v>0</v>
      </c>
      <c r="B157" s="12">
        <f t="shared" si="16"/>
        <v>18</v>
      </c>
      <c r="C157" s="12" t="s">
        <v>173</v>
      </c>
      <c r="D157" s="12" t="s">
        <v>172</v>
      </c>
      <c r="E157" s="12" t="s">
        <v>415</v>
      </c>
      <c r="F157" s="12">
        <f t="shared" ca="1" si="12"/>
        <v>0</v>
      </c>
      <c r="G157" s="12">
        <f t="shared" ca="1" si="13"/>
        <v>0</v>
      </c>
      <c r="H157" s="12">
        <f t="shared" ca="1" si="14"/>
        <v>0</v>
      </c>
      <c r="L157" s="12" t="s">
        <v>159</v>
      </c>
      <c r="M157" s="12" t="s">
        <v>576</v>
      </c>
      <c r="N157" s="12" t="s">
        <v>577</v>
      </c>
      <c r="O157" s="12" t="s">
        <v>578</v>
      </c>
    </row>
    <row r="158" spans="1:15" x14ac:dyDescent="0.25">
      <c r="A158" s="12">
        <f t="shared" si="15"/>
        <v>0</v>
      </c>
      <c r="B158" s="12">
        <f t="shared" si="16"/>
        <v>18</v>
      </c>
      <c r="C158" s="12" t="s">
        <v>173</v>
      </c>
      <c r="D158" s="12" t="s">
        <v>172</v>
      </c>
      <c r="E158" s="12" t="s">
        <v>416</v>
      </c>
      <c r="F158" s="12">
        <f t="shared" ca="1" si="12"/>
        <v>0</v>
      </c>
      <c r="G158" s="12">
        <f t="shared" ca="1" si="13"/>
        <v>0</v>
      </c>
      <c r="H158" s="12">
        <f t="shared" ca="1" si="14"/>
        <v>0</v>
      </c>
      <c r="L158" s="12" t="s">
        <v>159</v>
      </c>
      <c r="M158" s="12" t="s">
        <v>579</v>
      </c>
      <c r="N158" s="12" t="s">
        <v>580</v>
      </c>
      <c r="O158" s="12" t="s">
        <v>581</v>
      </c>
    </row>
    <row r="159" spans="1:15" x14ac:dyDescent="0.25">
      <c r="A159" s="12">
        <f t="shared" si="15"/>
        <v>0</v>
      </c>
      <c r="B159" s="12">
        <f t="shared" si="16"/>
        <v>18</v>
      </c>
      <c r="C159" s="12" t="s">
        <v>173</v>
      </c>
      <c r="D159" s="12" t="s">
        <v>172</v>
      </c>
      <c r="E159" s="12" t="s">
        <v>417</v>
      </c>
      <c r="F159" s="12">
        <f t="shared" ca="1" si="12"/>
        <v>0</v>
      </c>
      <c r="G159" s="12">
        <f t="shared" ca="1" si="13"/>
        <v>0</v>
      </c>
      <c r="H159" s="12">
        <f t="shared" ca="1" si="14"/>
        <v>0</v>
      </c>
      <c r="L159" s="12" t="s">
        <v>159</v>
      </c>
      <c r="M159" s="12" t="s">
        <v>582</v>
      </c>
      <c r="N159" s="12" t="s">
        <v>583</v>
      </c>
      <c r="O159" s="12" t="s">
        <v>584</v>
      </c>
    </row>
    <row r="160" spans="1:15" x14ac:dyDescent="0.25">
      <c r="A160" s="12">
        <f t="shared" si="15"/>
        <v>0</v>
      </c>
      <c r="B160" s="12">
        <f t="shared" si="16"/>
        <v>18</v>
      </c>
      <c r="C160" s="12" t="s">
        <v>173</v>
      </c>
      <c r="D160" s="12" t="s">
        <v>172</v>
      </c>
      <c r="E160" s="12" t="s">
        <v>418</v>
      </c>
      <c r="F160" s="12">
        <f t="shared" ca="1" si="12"/>
        <v>0</v>
      </c>
      <c r="G160" s="12">
        <f t="shared" ca="1" si="13"/>
        <v>0</v>
      </c>
      <c r="H160" s="12">
        <f t="shared" ca="1" si="14"/>
        <v>0</v>
      </c>
      <c r="L160" s="12" t="s">
        <v>159</v>
      </c>
      <c r="M160" s="12" t="s">
        <v>585</v>
      </c>
      <c r="N160" s="12" t="s">
        <v>586</v>
      </c>
      <c r="O160" s="12" t="s">
        <v>587</v>
      </c>
    </row>
    <row r="161" spans="1:15" x14ac:dyDescent="0.25">
      <c r="A161" s="12">
        <f t="shared" si="15"/>
        <v>0</v>
      </c>
      <c r="B161" s="12">
        <f t="shared" si="16"/>
        <v>18</v>
      </c>
      <c r="C161" s="12" t="s">
        <v>173</v>
      </c>
      <c r="D161" s="12" t="s">
        <v>172</v>
      </c>
      <c r="E161" s="12" t="s">
        <v>419</v>
      </c>
      <c r="F161" s="12">
        <f t="shared" ca="1" si="12"/>
        <v>0</v>
      </c>
      <c r="G161" s="12">
        <f t="shared" ca="1" si="13"/>
        <v>0</v>
      </c>
      <c r="H161" s="12">
        <f t="shared" ca="1" si="14"/>
        <v>0</v>
      </c>
      <c r="L161" s="12" t="s">
        <v>159</v>
      </c>
      <c r="M161" s="12" t="s">
        <v>588</v>
      </c>
      <c r="N161" s="12" t="s">
        <v>589</v>
      </c>
      <c r="O161" s="12" t="s">
        <v>590</v>
      </c>
    </row>
    <row r="162" spans="1:15" x14ac:dyDescent="0.25">
      <c r="A162" s="12">
        <f t="shared" si="15"/>
        <v>0</v>
      </c>
      <c r="B162" s="12">
        <f t="shared" si="16"/>
        <v>18</v>
      </c>
      <c r="C162" s="12" t="s">
        <v>173</v>
      </c>
      <c r="D162" s="12" t="s">
        <v>172</v>
      </c>
      <c r="E162" s="12" t="s">
        <v>420</v>
      </c>
      <c r="F162" s="12">
        <f t="shared" ca="1" si="12"/>
        <v>0</v>
      </c>
      <c r="G162" s="12">
        <f t="shared" ca="1" si="13"/>
        <v>0</v>
      </c>
      <c r="H162" s="12">
        <f t="shared" ca="1" si="14"/>
        <v>0</v>
      </c>
      <c r="L162" s="12" t="s">
        <v>159</v>
      </c>
      <c r="M162" s="12" t="s">
        <v>591</v>
      </c>
      <c r="N162" s="12" t="s">
        <v>592</v>
      </c>
      <c r="O162" s="12" t="s">
        <v>593</v>
      </c>
    </row>
    <row r="163" spans="1:15" x14ac:dyDescent="0.25">
      <c r="A163" s="12">
        <f t="shared" si="15"/>
        <v>0</v>
      </c>
      <c r="B163" s="12">
        <f t="shared" si="16"/>
        <v>18</v>
      </c>
      <c r="C163" s="12" t="s">
        <v>173</v>
      </c>
      <c r="D163" s="12" t="s">
        <v>172</v>
      </c>
      <c r="E163" s="12" t="s">
        <v>421</v>
      </c>
      <c r="F163" s="12">
        <f t="shared" ca="1" si="12"/>
        <v>0</v>
      </c>
      <c r="G163" s="12">
        <f t="shared" ca="1" si="13"/>
        <v>0</v>
      </c>
      <c r="H163" s="12">
        <f t="shared" ca="1" si="14"/>
        <v>0</v>
      </c>
      <c r="L163" s="12" t="s">
        <v>159</v>
      </c>
      <c r="M163" s="12" t="s">
        <v>594</v>
      </c>
      <c r="N163" s="12" t="s">
        <v>595</v>
      </c>
      <c r="O163" s="12" t="s">
        <v>596</v>
      </c>
    </row>
    <row r="164" spans="1:15" x14ac:dyDescent="0.25">
      <c r="A164" s="12">
        <f t="shared" si="15"/>
        <v>0</v>
      </c>
      <c r="B164" s="12">
        <f t="shared" si="16"/>
        <v>18</v>
      </c>
      <c r="C164" s="12" t="s">
        <v>173</v>
      </c>
      <c r="D164" s="12" t="s">
        <v>172</v>
      </c>
      <c r="E164" s="12" t="s">
        <v>422</v>
      </c>
      <c r="F164" s="12">
        <f t="shared" ca="1" si="12"/>
        <v>0</v>
      </c>
      <c r="G164" s="12">
        <f t="shared" ca="1" si="13"/>
        <v>0</v>
      </c>
      <c r="H164" s="12">
        <f t="shared" ca="1" si="14"/>
        <v>0</v>
      </c>
      <c r="L164" s="12" t="s">
        <v>159</v>
      </c>
      <c r="M164" s="12" t="s">
        <v>597</v>
      </c>
      <c r="N164" s="12" t="s">
        <v>598</v>
      </c>
      <c r="O164" s="12" t="s">
        <v>599</v>
      </c>
    </row>
    <row r="165" spans="1:15" x14ac:dyDescent="0.25">
      <c r="A165" s="12">
        <f t="shared" si="15"/>
        <v>0</v>
      </c>
      <c r="B165" s="12">
        <f t="shared" si="16"/>
        <v>18</v>
      </c>
      <c r="C165" s="12" t="s">
        <v>173</v>
      </c>
      <c r="D165" s="12" t="s">
        <v>172</v>
      </c>
      <c r="E165" s="12" t="s">
        <v>423</v>
      </c>
      <c r="F165" s="12">
        <f t="shared" ca="1" si="12"/>
        <v>0</v>
      </c>
      <c r="G165" s="12">
        <f t="shared" ca="1" si="13"/>
        <v>0</v>
      </c>
      <c r="H165" s="12">
        <f t="shared" ca="1" si="14"/>
        <v>0</v>
      </c>
      <c r="L165" s="12" t="s">
        <v>159</v>
      </c>
      <c r="M165" s="12" t="s">
        <v>600</v>
      </c>
      <c r="N165" s="12" t="s">
        <v>601</v>
      </c>
      <c r="O165" s="12" t="s">
        <v>602</v>
      </c>
    </row>
    <row r="166" spans="1:15" x14ac:dyDescent="0.25">
      <c r="A166" s="12">
        <f t="shared" si="15"/>
        <v>0</v>
      </c>
      <c r="B166" s="12">
        <f t="shared" si="16"/>
        <v>18</v>
      </c>
      <c r="C166" s="12" t="s">
        <v>173</v>
      </c>
      <c r="D166" s="12" t="s">
        <v>172</v>
      </c>
      <c r="E166" s="12" t="s">
        <v>424</v>
      </c>
      <c r="F166" s="12">
        <f t="shared" ca="1" si="12"/>
        <v>0</v>
      </c>
      <c r="G166" s="12">
        <f t="shared" ca="1" si="13"/>
        <v>0</v>
      </c>
      <c r="H166" s="12">
        <f t="shared" ca="1" si="14"/>
        <v>0</v>
      </c>
      <c r="L166" s="12" t="s">
        <v>159</v>
      </c>
      <c r="M166" s="12" t="s">
        <v>603</v>
      </c>
      <c r="N166" s="12" t="s">
        <v>604</v>
      </c>
      <c r="O166" s="12" t="s">
        <v>605</v>
      </c>
    </row>
    <row r="167" spans="1:15" x14ac:dyDescent="0.25">
      <c r="A167" s="12">
        <f t="shared" si="15"/>
        <v>0</v>
      </c>
      <c r="B167" s="12">
        <f t="shared" si="16"/>
        <v>18</v>
      </c>
      <c r="C167" s="12" t="s">
        <v>173</v>
      </c>
      <c r="D167" s="12" t="s">
        <v>172</v>
      </c>
      <c r="E167" s="12" t="s">
        <v>425</v>
      </c>
      <c r="F167" s="12">
        <f t="shared" ca="1" si="12"/>
        <v>0</v>
      </c>
      <c r="G167" s="12">
        <f t="shared" ca="1" si="13"/>
        <v>0</v>
      </c>
      <c r="H167" s="12">
        <f t="shared" ca="1" si="14"/>
        <v>0</v>
      </c>
      <c r="L167" s="12" t="s">
        <v>159</v>
      </c>
      <c r="M167" s="12" t="s">
        <v>606</v>
      </c>
      <c r="N167" s="12" t="s">
        <v>607</v>
      </c>
      <c r="O167" s="12" t="s">
        <v>608</v>
      </c>
    </row>
    <row r="168" spans="1:15" x14ac:dyDescent="0.25">
      <c r="A168" s="12">
        <f t="shared" si="15"/>
        <v>0</v>
      </c>
      <c r="B168" s="12">
        <f t="shared" si="16"/>
        <v>18</v>
      </c>
      <c r="C168" s="12" t="s">
        <v>173</v>
      </c>
      <c r="D168" s="12" t="s">
        <v>172</v>
      </c>
      <c r="E168" s="12" t="s">
        <v>426</v>
      </c>
      <c r="F168" s="12">
        <f t="shared" ca="1" si="12"/>
        <v>0</v>
      </c>
      <c r="G168" s="12">
        <f t="shared" ca="1" si="13"/>
        <v>0</v>
      </c>
      <c r="H168" s="12">
        <f t="shared" ca="1" si="14"/>
        <v>0</v>
      </c>
      <c r="L168" s="12" t="s">
        <v>159</v>
      </c>
      <c r="M168" s="12" t="s">
        <v>609</v>
      </c>
      <c r="N168" s="12" t="s">
        <v>610</v>
      </c>
      <c r="O168" s="12" t="s">
        <v>611</v>
      </c>
    </row>
    <row r="169" spans="1:15" x14ac:dyDescent="0.25">
      <c r="A169" s="12">
        <f t="shared" si="15"/>
        <v>0</v>
      </c>
      <c r="B169" s="12">
        <f t="shared" si="16"/>
        <v>18</v>
      </c>
      <c r="C169" s="12" t="s">
        <v>173</v>
      </c>
      <c r="D169" s="12" t="s">
        <v>172</v>
      </c>
      <c r="E169" s="12" t="s">
        <v>427</v>
      </c>
      <c r="F169" s="12">
        <f t="shared" ca="1" si="12"/>
        <v>0</v>
      </c>
      <c r="G169" s="12">
        <f t="shared" ca="1" si="13"/>
        <v>0</v>
      </c>
      <c r="H169" s="12">
        <f t="shared" ca="1" si="14"/>
        <v>0</v>
      </c>
      <c r="L169" s="12" t="s">
        <v>159</v>
      </c>
      <c r="M169" s="12" t="s">
        <v>612</v>
      </c>
      <c r="N169" s="12" t="s">
        <v>613</v>
      </c>
      <c r="O169" s="12" t="s">
        <v>614</v>
      </c>
    </row>
    <row r="170" spans="1:15" x14ac:dyDescent="0.25">
      <c r="A170" s="12">
        <f t="shared" si="15"/>
        <v>0</v>
      </c>
      <c r="B170" s="12">
        <f t="shared" si="16"/>
        <v>18</v>
      </c>
      <c r="C170" s="12" t="s">
        <v>173</v>
      </c>
      <c r="D170" s="12" t="s">
        <v>172</v>
      </c>
      <c r="E170" s="12" t="s">
        <v>428</v>
      </c>
      <c r="F170" s="12">
        <f t="shared" ca="1" si="12"/>
        <v>0</v>
      </c>
      <c r="G170" s="12">
        <f t="shared" ca="1" si="13"/>
        <v>0</v>
      </c>
      <c r="H170" s="12">
        <f t="shared" ca="1" si="14"/>
        <v>0</v>
      </c>
      <c r="L170" s="12" t="s">
        <v>159</v>
      </c>
      <c r="M170" s="12" t="s">
        <v>615</v>
      </c>
      <c r="N170" s="12" t="s">
        <v>616</v>
      </c>
      <c r="O170" s="12" t="s">
        <v>617</v>
      </c>
    </row>
    <row r="171" spans="1:15" x14ac:dyDescent="0.25">
      <c r="A171" s="12">
        <f t="shared" si="15"/>
        <v>0</v>
      </c>
      <c r="B171" s="12">
        <f t="shared" si="16"/>
        <v>18</v>
      </c>
      <c r="C171" s="12" t="s">
        <v>173</v>
      </c>
      <c r="D171" s="12" t="s">
        <v>172</v>
      </c>
      <c r="E171" s="12" t="s">
        <v>462</v>
      </c>
      <c r="F171" s="12">
        <f t="shared" ca="1" si="12"/>
        <v>0</v>
      </c>
      <c r="H171" s="12">
        <f ca="1">INDIRECT("'"&amp;L171&amp;"'!"&amp;O171)</f>
        <v>0</v>
      </c>
      <c r="L171" s="26" t="s">
        <v>289</v>
      </c>
      <c r="M171" s="12" t="s">
        <v>515</v>
      </c>
      <c r="O171" s="12" t="s">
        <v>535</v>
      </c>
    </row>
    <row r="172" spans="1:15" x14ac:dyDescent="0.25">
      <c r="A172" s="12">
        <f t="shared" si="15"/>
        <v>0</v>
      </c>
      <c r="B172" s="12">
        <f t="shared" si="16"/>
        <v>18</v>
      </c>
      <c r="C172" s="12" t="s">
        <v>173</v>
      </c>
      <c r="D172" s="12" t="s">
        <v>172</v>
      </c>
      <c r="E172" s="12" t="s">
        <v>463</v>
      </c>
      <c r="F172" s="12">
        <f t="shared" ref="F172:F197" ca="1" si="17">INDIRECT("'"&amp;L172&amp;"'!"&amp;M172)</f>
        <v>0</v>
      </c>
      <c r="H172" s="12">
        <f t="shared" ref="H172:H197" ca="1" si="18">INDIRECT("'"&amp;L172&amp;"'!"&amp;O172)</f>
        <v>0</v>
      </c>
      <c r="L172" s="26" t="s">
        <v>289</v>
      </c>
      <c r="M172" s="12" t="s">
        <v>516</v>
      </c>
      <c r="O172" s="12" t="s">
        <v>536</v>
      </c>
    </row>
    <row r="173" spans="1:15" x14ac:dyDescent="0.25">
      <c r="A173" s="12">
        <f t="shared" si="15"/>
        <v>0</v>
      </c>
      <c r="B173" s="12">
        <f t="shared" si="16"/>
        <v>18</v>
      </c>
      <c r="C173" s="12" t="s">
        <v>173</v>
      </c>
      <c r="D173" s="12" t="s">
        <v>172</v>
      </c>
      <c r="E173" s="12" t="s">
        <v>464</v>
      </c>
      <c r="F173" s="12">
        <f t="shared" ca="1" si="17"/>
        <v>0</v>
      </c>
      <c r="H173" s="12">
        <f t="shared" ca="1" si="18"/>
        <v>0</v>
      </c>
      <c r="L173" s="26" t="s">
        <v>289</v>
      </c>
      <c r="M173" s="12" t="s">
        <v>517</v>
      </c>
      <c r="O173" s="12" t="s">
        <v>537</v>
      </c>
    </row>
    <row r="174" spans="1:15" x14ac:dyDescent="0.25">
      <c r="A174" s="12">
        <f t="shared" si="15"/>
        <v>0</v>
      </c>
      <c r="B174" s="12">
        <f t="shared" si="16"/>
        <v>18</v>
      </c>
      <c r="C174" s="12" t="s">
        <v>173</v>
      </c>
      <c r="D174" s="12" t="s">
        <v>172</v>
      </c>
      <c r="E174" s="12" t="s">
        <v>465</v>
      </c>
      <c r="F174" s="12">
        <f t="shared" ca="1" si="17"/>
        <v>0</v>
      </c>
      <c r="H174" s="12">
        <f t="shared" ca="1" si="18"/>
        <v>0</v>
      </c>
      <c r="L174" s="26" t="s">
        <v>289</v>
      </c>
      <c r="M174" s="12" t="s">
        <v>518</v>
      </c>
      <c r="O174" s="12" t="s">
        <v>538</v>
      </c>
    </row>
    <row r="175" spans="1:15" x14ac:dyDescent="0.25">
      <c r="A175" s="12">
        <f t="shared" si="15"/>
        <v>0</v>
      </c>
      <c r="B175" s="12">
        <f t="shared" si="16"/>
        <v>18</v>
      </c>
      <c r="C175" s="12" t="s">
        <v>173</v>
      </c>
      <c r="D175" s="12" t="s">
        <v>172</v>
      </c>
      <c r="E175" s="12" t="s">
        <v>466</v>
      </c>
      <c r="F175" s="12">
        <f t="shared" ca="1" si="17"/>
        <v>0</v>
      </c>
      <c r="H175" s="12">
        <f t="shared" ca="1" si="18"/>
        <v>0</v>
      </c>
      <c r="L175" s="26" t="s">
        <v>289</v>
      </c>
      <c r="M175" s="12" t="s">
        <v>519</v>
      </c>
      <c r="O175" s="12" t="s">
        <v>539</v>
      </c>
    </row>
    <row r="176" spans="1:15" x14ac:dyDescent="0.25">
      <c r="A176" s="12">
        <f t="shared" si="15"/>
        <v>0</v>
      </c>
      <c r="B176" s="12">
        <f t="shared" si="16"/>
        <v>18</v>
      </c>
      <c r="C176" s="12" t="s">
        <v>173</v>
      </c>
      <c r="D176" s="12" t="s">
        <v>172</v>
      </c>
      <c r="E176" s="12" t="s">
        <v>467</v>
      </c>
      <c r="F176" s="12">
        <f t="shared" ca="1" si="17"/>
        <v>0</v>
      </c>
      <c r="H176" s="12">
        <f t="shared" ca="1" si="18"/>
        <v>0</v>
      </c>
      <c r="L176" s="12" t="s">
        <v>159</v>
      </c>
      <c r="M176" s="12" t="s">
        <v>618</v>
      </c>
      <c r="O176" s="12" t="s">
        <v>640</v>
      </c>
    </row>
    <row r="177" spans="1:33" x14ac:dyDescent="0.25">
      <c r="A177" s="12">
        <f t="shared" si="15"/>
        <v>0</v>
      </c>
      <c r="B177" s="12">
        <f t="shared" si="16"/>
        <v>18</v>
      </c>
      <c r="C177" s="12" t="s">
        <v>173</v>
      </c>
      <c r="D177" s="12" t="s">
        <v>172</v>
      </c>
      <c r="E177" s="12" t="s">
        <v>468</v>
      </c>
      <c r="F177" s="12">
        <f t="shared" ca="1" si="17"/>
        <v>0</v>
      </c>
      <c r="H177" s="12">
        <f t="shared" ca="1" si="18"/>
        <v>0</v>
      </c>
      <c r="L177" s="12" t="s">
        <v>159</v>
      </c>
      <c r="M177" s="12" t="s">
        <v>619</v>
      </c>
      <c r="O177" s="12" t="s">
        <v>641</v>
      </c>
    </row>
    <row r="178" spans="1:33" x14ac:dyDescent="0.25">
      <c r="A178" s="12">
        <f t="shared" si="15"/>
        <v>0</v>
      </c>
      <c r="B178" s="12">
        <f t="shared" si="16"/>
        <v>18</v>
      </c>
      <c r="C178" s="12" t="s">
        <v>173</v>
      </c>
      <c r="D178" s="12" t="s">
        <v>172</v>
      </c>
      <c r="E178" s="12" t="s">
        <v>469</v>
      </c>
      <c r="F178" s="12">
        <f t="shared" ca="1" si="17"/>
        <v>0</v>
      </c>
      <c r="H178" s="12">
        <f t="shared" ca="1" si="18"/>
        <v>0</v>
      </c>
      <c r="L178" s="12" t="s">
        <v>159</v>
      </c>
      <c r="M178" s="12" t="s">
        <v>620</v>
      </c>
      <c r="O178" s="12" t="s">
        <v>642</v>
      </c>
    </row>
    <row r="179" spans="1:33" x14ac:dyDescent="0.25">
      <c r="A179" s="12">
        <f t="shared" si="15"/>
        <v>0</v>
      </c>
      <c r="B179" s="12">
        <f t="shared" si="16"/>
        <v>18</v>
      </c>
      <c r="C179" s="12" t="s">
        <v>173</v>
      </c>
      <c r="D179" s="12" t="s">
        <v>172</v>
      </c>
      <c r="E179" s="12" t="s">
        <v>470</v>
      </c>
      <c r="F179" s="12">
        <f t="shared" ca="1" si="17"/>
        <v>0</v>
      </c>
      <c r="H179" s="12">
        <f t="shared" ca="1" si="18"/>
        <v>0</v>
      </c>
      <c r="L179" s="12" t="s">
        <v>159</v>
      </c>
      <c r="M179" s="12" t="s">
        <v>621</v>
      </c>
      <c r="O179" s="12" t="s">
        <v>643</v>
      </c>
    </row>
    <row r="180" spans="1:33" x14ac:dyDescent="0.25">
      <c r="A180" s="12">
        <f t="shared" si="15"/>
        <v>0</v>
      </c>
      <c r="B180" s="12">
        <f t="shared" si="16"/>
        <v>18</v>
      </c>
      <c r="C180" s="12" t="s">
        <v>173</v>
      </c>
      <c r="D180" s="12" t="s">
        <v>172</v>
      </c>
      <c r="E180" s="12" t="s">
        <v>471</v>
      </c>
      <c r="F180" s="12">
        <f t="shared" ca="1" si="17"/>
        <v>0</v>
      </c>
      <c r="H180" s="12">
        <f t="shared" ca="1" si="18"/>
        <v>0</v>
      </c>
      <c r="L180" s="12" t="s">
        <v>159</v>
      </c>
      <c r="M180" s="12" t="s">
        <v>622</v>
      </c>
      <c r="O180" s="12" t="s">
        <v>644</v>
      </c>
    </row>
    <row r="181" spans="1:33" x14ac:dyDescent="0.25">
      <c r="A181" s="12">
        <f t="shared" si="15"/>
        <v>0</v>
      </c>
      <c r="B181" s="12">
        <f t="shared" si="16"/>
        <v>18</v>
      </c>
      <c r="C181" s="12" t="s">
        <v>173</v>
      </c>
      <c r="D181" s="12" t="s">
        <v>172</v>
      </c>
      <c r="E181" s="12" t="s">
        <v>472</v>
      </c>
      <c r="F181" s="12">
        <f t="shared" ca="1" si="17"/>
        <v>0</v>
      </c>
      <c r="H181" s="12">
        <f t="shared" ca="1" si="18"/>
        <v>0</v>
      </c>
      <c r="L181" s="12" t="s">
        <v>159</v>
      </c>
      <c r="M181" s="12" t="s">
        <v>623</v>
      </c>
      <c r="O181" s="12" t="s">
        <v>645</v>
      </c>
    </row>
    <row r="182" spans="1:33" x14ac:dyDescent="0.25">
      <c r="A182" s="12">
        <f t="shared" si="15"/>
        <v>0</v>
      </c>
      <c r="B182" s="12">
        <f t="shared" si="16"/>
        <v>18</v>
      </c>
      <c r="C182" s="12" t="s">
        <v>173</v>
      </c>
      <c r="D182" s="12" t="s">
        <v>172</v>
      </c>
      <c r="E182" s="12" t="s">
        <v>473</v>
      </c>
      <c r="F182" s="12">
        <f t="shared" ca="1" si="17"/>
        <v>0</v>
      </c>
      <c r="H182" s="12">
        <f t="shared" ca="1" si="18"/>
        <v>0</v>
      </c>
      <c r="L182" s="12" t="s">
        <v>159</v>
      </c>
      <c r="M182" s="12" t="s">
        <v>624</v>
      </c>
      <c r="O182" s="12" t="s">
        <v>646</v>
      </c>
    </row>
    <row r="183" spans="1:33" x14ac:dyDescent="0.25">
      <c r="A183" s="12">
        <f t="shared" si="15"/>
        <v>0</v>
      </c>
      <c r="B183" s="12">
        <f t="shared" si="16"/>
        <v>18</v>
      </c>
      <c r="C183" s="12" t="s">
        <v>173</v>
      </c>
      <c r="D183" s="12" t="s">
        <v>172</v>
      </c>
      <c r="E183" s="12" t="s">
        <v>474</v>
      </c>
      <c r="F183" s="12">
        <f t="shared" ca="1" si="17"/>
        <v>0</v>
      </c>
      <c r="H183" s="12">
        <f t="shared" ca="1" si="18"/>
        <v>0</v>
      </c>
      <c r="L183" s="12" t="s">
        <v>159</v>
      </c>
      <c r="M183" s="12" t="s">
        <v>625</v>
      </c>
      <c r="O183" s="12" t="s">
        <v>647</v>
      </c>
    </row>
    <row r="184" spans="1:33" x14ac:dyDescent="0.25">
      <c r="A184" s="12">
        <f t="shared" si="15"/>
        <v>0</v>
      </c>
      <c r="B184" s="12">
        <f t="shared" si="16"/>
        <v>18</v>
      </c>
      <c r="C184" s="12" t="s">
        <v>173</v>
      </c>
      <c r="D184" s="12" t="s">
        <v>172</v>
      </c>
      <c r="E184" s="12" t="s">
        <v>475</v>
      </c>
      <c r="F184" s="12">
        <f t="shared" ca="1" si="17"/>
        <v>0</v>
      </c>
      <c r="H184" s="12">
        <f t="shared" ca="1" si="18"/>
        <v>0</v>
      </c>
      <c r="L184" s="12" t="s">
        <v>159</v>
      </c>
      <c r="M184" s="12" t="s">
        <v>626</v>
      </c>
      <c r="O184" s="12" t="s">
        <v>648</v>
      </c>
    </row>
    <row r="185" spans="1:33" x14ac:dyDescent="0.25">
      <c r="A185" s="12">
        <f t="shared" si="15"/>
        <v>0</v>
      </c>
      <c r="B185" s="12">
        <f t="shared" si="16"/>
        <v>18</v>
      </c>
      <c r="C185" s="12" t="s">
        <v>173</v>
      </c>
      <c r="D185" s="12" t="s">
        <v>172</v>
      </c>
      <c r="E185" s="12" t="s">
        <v>476</v>
      </c>
      <c r="F185" s="12">
        <f t="shared" ca="1" si="17"/>
        <v>0</v>
      </c>
      <c r="H185" s="12">
        <f t="shared" ca="1" si="18"/>
        <v>0</v>
      </c>
      <c r="L185" s="12" t="s">
        <v>159</v>
      </c>
      <c r="M185" s="12" t="s">
        <v>627</v>
      </c>
      <c r="O185" s="12" t="s">
        <v>649</v>
      </c>
    </row>
    <row r="186" spans="1:33" x14ac:dyDescent="0.25">
      <c r="A186" s="12">
        <f t="shared" si="15"/>
        <v>0</v>
      </c>
      <c r="B186" s="12">
        <f t="shared" si="16"/>
        <v>18</v>
      </c>
      <c r="C186" s="12" t="s">
        <v>173</v>
      </c>
      <c r="D186" s="12" t="s">
        <v>172</v>
      </c>
      <c r="E186" s="12" t="s">
        <v>477</v>
      </c>
      <c r="F186" s="12">
        <f t="shared" ca="1" si="17"/>
        <v>0</v>
      </c>
      <c r="H186" s="12">
        <f t="shared" ca="1" si="18"/>
        <v>0</v>
      </c>
      <c r="L186" s="12" t="s">
        <v>159</v>
      </c>
      <c r="M186" s="12" t="s">
        <v>628</v>
      </c>
      <c r="O186" s="12" t="s">
        <v>650</v>
      </c>
    </row>
    <row r="187" spans="1:33" x14ac:dyDescent="0.25">
      <c r="A187" s="12">
        <f t="shared" si="15"/>
        <v>0</v>
      </c>
      <c r="B187" s="12">
        <f t="shared" si="16"/>
        <v>18</v>
      </c>
      <c r="C187" s="12" t="s">
        <v>173</v>
      </c>
      <c r="D187" s="12" t="s">
        <v>172</v>
      </c>
      <c r="E187" s="12" t="s">
        <v>478</v>
      </c>
      <c r="F187" s="12">
        <f t="shared" ca="1" si="17"/>
        <v>0</v>
      </c>
      <c r="H187" s="12">
        <f t="shared" ca="1" si="18"/>
        <v>0</v>
      </c>
      <c r="L187" s="12" t="s">
        <v>159</v>
      </c>
      <c r="M187" s="12" t="s">
        <v>629</v>
      </c>
      <c r="O187" s="12" t="s">
        <v>651</v>
      </c>
    </row>
    <row r="188" spans="1:33" x14ac:dyDescent="0.25">
      <c r="A188" s="12">
        <f t="shared" si="15"/>
        <v>0</v>
      </c>
      <c r="B188" s="12">
        <f t="shared" si="16"/>
        <v>18</v>
      </c>
      <c r="C188" s="12" t="s">
        <v>173</v>
      </c>
      <c r="D188" s="12" t="s">
        <v>172</v>
      </c>
      <c r="E188" s="12" t="s">
        <v>479</v>
      </c>
      <c r="F188" s="12">
        <f t="shared" ca="1" si="17"/>
        <v>0</v>
      </c>
      <c r="H188" s="12">
        <f t="shared" ca="1" si="18"/>
        <v>0</v>
      </c>
      <c r="L188" s="12" t="s">
        <v>159</v>
      </c>
      <c r="M188" s="12" t="s">
        <v>630</v>
      </c>
      <c r="O188" s="12" t="s">
        <v>652</v>
      </c>
    </row>
    <row r="189" spans="1:33" x14ac:dyDescent="0.25">
      <c r="A189" s="12">
        <f t="shared" si="15"/>
        <v>0</v>
      </c>
      <c r="B189" s="12">
        <f t="shared" si="16"/>
        <v>18</v>
      </c>
      <c r="C189" s="12" t="s">
        <v>173</v>
      </c>
      <c r="D189" s="12" t="s">
        <v>172</v>
      </c>
      <c r="E189" s="12" t="s">
        <v>480</v>
      </c>
      <c r="F189" s="12">
        <f t="shared" ca="1" si="17"/>
        <v>0</v>
      </c>
      <c r="H189" s="12">
        <f t="shared" ca="1" si="18"/>
        <v>0</v>
      </c>
      <c r="L189" s="12" t="s">
        <v>159</v>
      </c>
      <c r="M189" s="12" t="s">
        <v>631</v>
      </c>
      <c r="O189" s="12" t="s">
        <v>653</v>
      </c>
    </row>
    <row r="190" spans="1:33" x14ac:dyDescent="0.25">
      <c r="A190" s="12">
        <f t="shared" si="15"/>
        <v>0</v>
      </c>
      <c r="B190" s="12">
        <f t="shared" si="16"/>
        <v>18</v>
      </c>
      <c r="C190" s="12" t="s">
        <v>173</v>
      </c>
      <c r="D190" s="12" t="s">
        <v>172</v>
      </c>
      <c r="E190" s="12" t="s">
        <v>481</v>
      </c>
      <c r="F190" s="12">
        <f t="shared" ca="1" si="17"/>
        <v>0</v>
      </c>
      <c r="H190" s="12">
        <f t="shared" ca="1" si="18"/>
        <v>0</v>
      </c>
      <c r="L190" s="12" t="s">
        <v>159</v>
      </c>
      <c r="M190" s="12" t="s">
        <v>632</v>
      </c>
      <c r="O190" s="12" t="s">
        <v>654</v>
      </c>
    </row>
    <row r="191" spans="1:33" x14ac:dyDescent="0.25">
      <c r="A191" s="12">
        <f t="shared" si="15"/>
        <v>0</v>
      </c>
      <c r="B191" s="12">
        <f t="shared" si="16"/>
        <v>18</v>
      </c>
      <c r="C191" s="12" t="s">
        <v>173</v>
      </c>
      <c r="D191" s="12" t="s">
        <v>172</v>
      </c>
      <c r="E191" s="12" t="s">
        <v>482</v>
      </c>
      <c r="F191" s="12">
        <f t="shared" ca="1" si="17"/>
        <v>0</v>
      </c>
      <c r="H191" s="12">
        <f t="shared" ca="1" si="18"/>
        <v>0</v>
      </c>
      <c r="L191" s="12" t="s">
        <v>159</v>
      </c>
      <c r="M191" s="12" t="s">
        <v>633</v>
      </c>
      <c r="O191" s="12" t="s">
        <v>655</v>
      </c>
    </row>
    <row r="192" spans="1:33" x14ac:dyDescent="0.25">
      <c r="A192" s="12">
        <f t="shared" si="15"/>
        <v>0</v>
      </c>
      <c r="B192" s="12">
        <f t="shared" si="16"/>
        <v>18</v>
      </c>
      <c r="C192" s="12" t="s">
        <v>173</v>
      </c>
      <c r="D192" s="12" t="s">
        <v>172</v>
      </c>
      <c r="E192" s="12" t="s">
        <v>483</v>
      </c>
      <c r="F192" s="12">
        <f t="shared" ca="1" si="17"/>
        <v>0</v>
      </c>
      <c r="H192" s="12">
        <f t="shared" ca="1" si="18"/>
        <v>0</v>
      </c>
      <c r="L192" s="12" t="s">
        <v>159</v>
      </c>
      <c r="M192" s="12" t="s">
        <v>634</v>
      </c>
      <c r="O192" s="12" t="s">
        <v>656</v>
      </c>
      <c r="AG192" s="27"/>
    </row>
    <row r="193" spans="1:33" x14ac:dyDescent="0.25">
      <c r="A193" s="12">
        <f t="shared" si="15"/>
        <v>0</v>
      </c>
      <c r="B193" s="12">
        <f t="shared" si="16"/>
        <v>18</v>
      </c>
      <c r="C193" s="12" t="s">
        <v>173</v>
      </c>
      <c r="D193" s="12" t="s">
        <v>172</v>
      </c>
      <c r="E193" s="12" t="s">
        <v>484</v>
      </c>
      <c r="F193" s="12">
        <f t="shared" ca="1" si="17"/>
        <v>0</v>
      </c>
      <c r="H193" s="12">
        <f t="shared" ca="1" si="18"/>
        <v>0</v>
      </c>
      <c r="L193" s="12" t="s">
        <v>159</v>
      </c>
      <c r="M193" s="12" t="s">
        <v>635</v>
      </c>
      <c r="O193" s="12" t="s">
        <v>657</v>
      </c>
      <c r="AG193" s="27"/>
    </row>
    <row r="194" spans="1:33" x14ac:dyDescent="0.25">
      <c r="A194" s="12">
        <f t="shared" si="15"/>
        <v>0</v>
      </c>
      <c r="B194" s="12">
        <f t="shared" si="16"/>
        <v>18</v>
      </c>
      <c r="C194" s="12" t="s">
        <v>173</v>
      </c>
      <c r="D194" s="12" t="s">
        <v>172</v>
      </c>
      <c r="E194" s="12" t="s">
        <v>485</v>
      </c>
      <c r="F194" s="12">
        <f t="shared" ca="1" si="17"/>
        <v>0</v>
      </c>
      <c r="H194" s="12">
        <f t="shared" ca="1" si="18"/>
        <v>0</v>
      </c>
      <c r="L194" s="12" t="s">
        <v>159</v>
      </c>
      <c r="M194" s="12" t="s">
        <v>636</v>
      </c>
      <c r="O194" s="12" t="s">
        <v>658</v>
      </c>
      <c r="AG194" s="27"/>
    </row>
    <row r="195" spans="1:33" x14ac:dyDescent="0.25">
      <c r="A195" s="12">
        <f t="shared" si="15"/>
        <v>0</v>
      </c>
      <c r="B195" s="12">
        <f t="shared" si="16"/>
        <v>18</v>
      </c>
      <c r="C195" s="12" t="s">
        <v>173</v>
      </c>
      <c r="D195" s="12" t="s">
        <v>172</v>
      </c>
      <c r="E195" s="12" t="s">
        <v>486</v>
      </c>
      <c r="F195" s="12">
        <f t="shared" ca="1" si="17"/>
        <v>0</v>
      </c>
      <c r="H195" s="12">
        <f t="shared" ca="1" si="18"/>
        <v>0</v>
      </c>
      <c r="L195" s="12" t="s">
        <v>159</v>
      </c>
      <c r="M195" s="12" t="s">
        <v>637</v>
      </c>
      <c r="O195" s="12" t="s">
        <v>659</v>
      </c>
      <c r="AG195" s="27"/>
    </row>
    <row r="196" spans="1:33" x14ac:dyDescent="0.25">
      <c r="A196" s="12">
        <f t="shared" si="15"/>
        <v>0</v>
      </c>
      <c r="B196" s="12">
        <f t="shared" si="16"/>
        <v>18</v>
      </c>
      <c r="C196" s="12" t="s">
        <v>173</v>
      </c>
      <c r="D196" s="12" t="s">
        <v>172</v>
      </c>
      <c r="E196" s="12" t="s">
        <v>487</v>
      </c>
      <c r="F196" s="12">
        <f t="shared" ca="1" si="17"/>
        <v>0</v>
      </c>
      <c r="H196" s="12">
        <f t="shared" ca="1" si="18"/>
        <v>0</v>
      </c>
      <c r="L196" s="12" t="s">
        <v>159</v>
      </c>
      <c r="M196" s="12" t="s">
        <v>638</v>
      </c>
      <c r="O196" s="12" t="s">
        <v>660</v>
      </c>
      <c r="AG196" s="27"/>
    </row>
    <row r="197" spans="1:33" x14ac:dyDescent="0.25">
      <c r="A197" s="12">
        <f t="shared" si="15"/>
        <v>0</v>
      </c>
      <c r="B197" s="12">
        <f t="shared" si="16"/>
        <v>18</v>
      </c>
      <c r="C197" s="12" t="s">
        <v>173</v>
      </c>
      <c r="D197" s="12" t="s">
        <v>172</v>
      </c>
      <c r="E197" s="12" t="s">
        <v>488</v>
      </c>
      <c r="F197" s="12">
        <f t="shared" ca="1" si="17"/>
        <v>0</v>
      </c>
      <c r="H197" s="12">
        <f t="shared" ca="1" si="18"/>
        <v>0</v>
      </c>
      <c r="L197" s="12" t="s">
        <v>159</v>
      </c>
      <c r="M197" s="12" t="s">
        <v>639</v>
      </c>
      <c r="O197" s="12" t="s">
        <v>661</v>
      </c>
      <c r="AG197" s="27"/>
    </row>
    <row r="198" spans="1:33" x14ac:dyDescent="0.25">
      <c r="AG198" s="27"/>
    </row>
    <row r="199" spans="1:33" x14ac:dyDescent="0.25">
      <c r="AG199" s="27"/>
    </row>
    <row r="200" spans="1:33" x14ac:dyDescent="0.25">
      <c r="AG200" s="27"/>
    </row>
    <row r="201" spans="1:33" x14ac:dyDescent="0.25">
      <c r="AG201" s="27"/>
    </row>
    <row r="202" spans="1:33" x14ac:dyDescent="0.25">
      <c r="AG202" s="27"/>
    </row>
    <row r="203" spans="1:33" x14ac:dyDescent="0.25">
      <c r="AG203" s="27"/>
    </row>
    <row r="204" spans="1:33" x14ac:dyDescent="0.25">
      <c r="AG204" s="27"/>
    </row>
    <row r="205" spans="1:33" x14ac:dyDescent="0.25">
      <c r="AG205" s="27"/>
    </row>
    <row r="206" spans="1:33" x14ac:dyDescent="0.25">
      <c r="AG206" s="27"/>
    </row>
    <row r="207" spans="1:33" x14ac:dyDescent="0.25">
      <c r="AG207" s="27"/>
    </row>
    <row r="208" spans="1:33" x14ac:dyDescent="0.25">
      <c r="AG208" s="2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6"/>
  <sheetViews>
    <sheetView workbookViewId="0">
      <pane xSplit="3" ySplit="2" topLeftCell="D63" activePane="bottomRight" state="frozen"/>
      <selection pane="topRight" activeCell="D1" sqref="D1"/>
      <selection pane="bottomLeft" activeCell="A3" sqref="A3"/>
      <selection pane="bottomRight" activeCell="H73" sqref="H73"/>
    </sheetView>
  </sheetViews>
  <sheetFormatPr defaultRowHeight="12.75" x14ac:dyDescent="0.2"/>
  <cols>
    <col min="1" max="4" width="8.88671875" style="3"/>
    <col min="5" max="5" width="8.109375" style="3" customWidth="1"/>
    <col min="6" max="6" width="11.44140625" style="3" customWidth="1"/>
    <col min="7" max="8" width="8.33203125" style="3" customWidth="1"/>
    <col min="9" max="9" width="9.6640625" style="3" customWidth="1"/>
    <col min="10" max="10" width="8.5546875" style="3" customWidth="1"/>
    <col min="11" max="16384" width="8.88671875" style="3"/>
  </cols>
  <sheetData>
    <row r="1" spans="1:5" ht="13.5" x14ac:dyDescent="0.25">
      <c r="A1" s="7"/>
      <c r="B1" s="7"/>
      <c r="C1" s="7"/>
      <c r="D1" s="7"/>
      <c r="E1" s="7"/>
    </row>
    <row r="2" spans="1:5" ht="13.5" x14ac:dyDescent="0.25">
      <c r="A2" s="8" t="s">
        <v>87</v>
      </c>
      <c r="B2" s="8" t="s">
        <v>88</v>
      </c>
      <c r="C2" s="8" t="s">
        <v>89</v>
      </c>
      <c r="D2" s="8" t="s">
        <v>90</v>
      </c>
      <c r="E2" s="8" t="s">
        <v>91</v>
      </c>
    </row>
    <row r="3" spans="1:5" ht="13.5" x14ac:dyDescent="0.25">
      <c r="A3" s="7">
        <v>1</v>
      </c>
      <c r="B3" s="7">
        <v>1</v>
      </c>
      <c r="C3" s="7" t="s">
        <v>1</v>
      </c>
      <c r="D3" s="7" t="s">
        <v>1</v>
      </c>
      <c r="E3" s="7" t="s">
        <v>1</v>
      </c>
    </row>
    <row r="4" spans="1:5" ht="13.5" x14ac:dyDescent="0.25">
      <c r="A4" s="7">
        <v>2</v>
      </c>
      <c r="B4" s="7">
        <v>1</v>
      </c>
      <c r="C4" s="7" t="s">
        <v>2</v>
      </c>
      <c r="D4" s="7" t="s">
        <v>2</v>
      </c>
      <c r="E4" s="7" t="s">
        <v>2</v>
      </c>
    </row>
    <row r="5" spans="1:5" ht="13.5" x14ac:dyDescent="0.25">
      <c r="A5" s="7">
        <v>3</v>
      </c>
      <c r="B5" s="7">
        <v>1</v>
      </c>
      <c r="C5" s="7" t="s">
        <v>3</v>
      </c>
      <c r="D5" s="7" t="s">
        <v>3</v>
      </c>
      <c r="E5" s="7" t="s">
        <v>3</v>
      </c>
    </row>
    <row r="6" spans="1:5" ht="13.5" x14ac:dyDescent="0.25">
      <c r="A6" s="7">
        <v>4</v>
      </c>
      <c r="B6" s="7">
        <v>1</v>
      </c>
      <c r="C6" s="7" t="s">
        <v>64</v>
      </c>
      <c r="D6" s="7" t="s">
        <v>64</v>
      </c>
      <c r="E6" s="7" t="s">
        <v>64</v>
      </c>
    </row>
    <row r="7" spans="1:5" ht="13.5" x14ac:dyDescent="0.25">
      <c r="A7" s="7">
        <v>5</v>
      </c>
      <c r="B7" s="7">
        <v>1</v>
      </c>
      <c r="C7" s="7" t="s">
        <v>4</v>
      </c>
      <c r="D7" s="7" t="s">
        <v>4</v>
      </c>
      <c r="E7" s="7" t="s">
        <v>4</v>
      </c>
    </row>
    <row r="8" spans="1:5" ht="13.5" x14ac:dyDescent="0.25">
      <c r="A8" s="7">
        <v>6</v>
      </c>
      <c r="B8" s="7">
        <v>1</v>
      </c>
      <c r="C8" s="7" t="s">
        <v>5</v>
      </c>
      <c r="D8" s="7" t="s">
        <v>5</v>
      </c>
      <c r="E8" s="7" t="s">
        <v>5</v>
      </c>
    </row>
    <row r="9" spans="1:5" ht="13.5" x14ac:dyDescent="0.25">
      <c r="A9" s="7">
        <v>7</v>
      </c>
      <c r="B9" s="7">
        <v>1</v>
      </c>
      <c r="C9" s="7" t="s">
        <v>6</v>
      </c>
      <c r="D9" s="7" t="s">
        <v>6</v>
      </c>
      <c r="E9" s="7" t="s">
        <v>6</v>
      </c>
    </row>
    <row r="10" spans="1:5" ht="13.5" x14ac:dyDescent="0.25">
      <c r="A10" s="7">
        <v>8</v>
      </c>
      <c r="B10" s="7">
        <v>1</v>
      </c>
      <c r="C10" s="7" t="s">
        <v>7</v>
      </c>
      <c r="D10" s="7" t="s">
        <v>7</v>
      </c>
      <c r="E10" s="7" t="s">
        <v>7</v>
      </c>
    </row>
    <row r="11" spans="1:5" ht="13.5" x14ac:dyDescent="0.25">
      <c r="A11" s="7">
        <v>9</v>
      </c>
      <c r="B11" s="7">
        <v>1</v>
      </c>
      <c r="C11" s="7" t="s">
        <v>8</v>
      </c>
      <c r="D11" s="7" t="s">
        <v>8</v>
      </c>
      <c r="E11" s="7" t="s">
        <v>8</v>
      </c>
    </row>
    <row r="12" spans="1:5" ht="13.5" x14ac:dyDescent="0.25">
      <c r="A12" s="7">
        <v>10</v>
      </c>
      <c r="B12" s="7">
        <v>1</v>
      </c>
      <c r="C12" s="7" t="s">
        <v>9</v>
      </c>
      <c r="D12" s="7" t="s">
        <v>9</v>
      </c>
      <c r="E12" s="7" t="s">
        <v>9</v>
      </c>
    </row>
    <row r="13" spans="1:5" ht="13.5" x14ac:dyDescent="0.25">
      <c r="A13" s="7">
        <v>11</v>
      </c>
      <c r="B13" s="7">
        <v>1</v>
      </c>
      <c r="C13" s="7" t="s">
        <v>10</v>
      </c>
      <c r="D13" s="7" t="s">
        <v>10</v>
      </c>
      <c r="E13" s="7" t="s">
        <v>10</v>
      </c>
    </row>
    <row r="14" spans="1:5" ht="13.5" x14ac:dyDescent="0.25">
      <c r="A14" s="7">
        <v>12</v>
      </c>
      <c r="B14" s="7">
        <v>1</v>
      </c>
      <c r="C14" s="7" t="s">
        <v>11</v>
      </c>
      <c r="D14" s="7" t="s">
        <v>11</v>
      </c>
      <c r="E14" s="7" t="s">
        <v>11</v>
      </c>
    </row>
    <row r="15" spans="1:5" ht="13.5" x14ac:dyDescent="0.25">
      <c r="A15" s="7">
        <v>13</v>
      </c>
      <c r="B15" s="7">
        <v>1</v>
      </c>
      <c r="C15" s="7" t="s">
        <v>82</v>
      </c>
      <c r="D15" s="7" t="s">
        <v>92</v>
      </c>
      <c r="E15" s="7" t="s">
        <v>92</v>
      </c>
    </row>
    <row r="16" spans="1:5" ht="13.5" x14ac:dyDescent="0.25">
      <c r="A16" s="7">
        <v>14</v>
      </c>
      <c r="B16" s="7">
        <v>1</v>
      </c>
      <c r="C16" s="7" t="s">
        <v>12</v>
      </c>
      <c r="D16" s="7" t="s">
        <v>12</v>
      </c>
      <c r="E16" s="7" t="s">
        <v>12</v>
      </c>
    </row>
    <row r="17" spans="1:5" ht="13.5" x14ac:dyDescent="0.25">
      <c r="A17" s="7">
        <v>15</v>
      </c>
      <c r="B17" s="7">
        <v>1</v>
      </c>
      <c r="C17" s="7" t="s">
        <v>13</v>
      </c>
      <c r="D17" s="7" t="s">
        <v>13</v>
      </c>
      <c r="E17" s="7" t="s">
        <v>13</v>
      </c>
    </row>
    <row r="18" spans="1:5" ht="13.5" x14ac:dyDescent="0.25">
      <c r="A18" s="7">
        <v>16</v>
      </c>
      <c r="B18" s="7">
        <v>1</v>
      </c>
      <c r="C18" s="7" t="s">
        <v>14</v>
      </c>
      <c r="D18" s="7" t="s">
        <v>14</v>
      </c>
      <c r="E18" s="7" t="s">
        <v>14</v>
      </c>
    </row>
    <row r="19" spans="1:5" ht="13.5" x14ac:dyDescent="0.25">
      <c r="A19" s="7">
        <v>17</v>
      </c>
      <c r="B19" s="7">
        <v>1</v>
      </c>
      <c r="C19" s="7" t="s">
        <v>15</v>
      </c>
      <c r="D19" s="7" t="s">
        <v>15</v>
      </c>
      <c r="E19" s="7" t="s">
        <v>15</v>
      </c>
    </row>
    <row r="20" spans="1:5" ht="13.5" x14ac:dyDescent="0.25">
      <c r="A20" s="7">
        <v>18</v>
      </c>
      <c r="B20" s="7">
        <v>1</v>
      </c>
      <c r="C20" s="7" t="s">
        <v>16</v>
      </c>
      <c r="D20" s="7" t="s">
        <v>16</v>
      </c>
      <c r="E20" s="7" t="s">
        <v>16</v>
      </c>
    </row>
    <row r="21" spans="1:5" ht="13.5" x14ac:dyDescent="0.25">
      <c r="A21" s="7">
        <v>19</v>
      </c>
      <c r="B21" s="7">
        <v>1</v>
      </c>
      <c r="C21" s="7" t="s">
        <v>17</v>
      </c>
      <c r="D21" s="7" t="s">
        <v>17</v>
      </c>
      <c r="E21" s="7" t="s">
        <v>17</v>
      </c>
    </row>
    <row r="22" spans="1:5" ht="13.5" x14ac:dyDescent="0.25">
      <c r="A22" s="7">
        <v>20</v>
      </c>
      <c r="B22" s="7">
        <v>1</v>
      </c>
      <c r="C22" s="7" t="s">
        <v>18</v>
      </c>
      <c r="D22" s="7" t="s">
        <v>18</v>
      </c>
      <c r="E22" s="7" t="s">
        <v>18</v>
      </c>
    </row>
    <row r="23" spans="1:5" ht="13.5" x14ac:dyDescent="0.25">
      <c r="A23" s="7">
        <v>21</v>
      </c>
      <c r="B23" s="7">
        <v>1</v>
      </c>
      <c r="C23" s="7" t="s">
        <v>19</v>
      </c>
      <c r="D23" s="7" t="s">
        <v>19</v>
      </c>
      <c r="E23" s="7" t="s">
        <v>19</v>
      </c>
    </row>
    <row r="24" spans="1:5" ht="13.5" x14ac:dyDescent="0.25">
      <c r="A24" s="7">
        <v>22</v>
      </c>
      <c r="B24" s="7">
        <v>1</v>
      </c>
      <c r="C24" s="7" t="s">
        <v>20</v>
      </c>
      <c r="D24" s="7" t="s">
        <v>20</v>
      </c>
      <c r="E24" s="7" t="s">
        <v>20</v>
      </c>
    </row>
    <row r="25" spans="1:5" ht="13.5" x14ac:dyDescent="0.25">
      <c r="A25" s="7">
        <v>23</v>
      </c>
      <c r="B25" s="7">
        <v>1</v>
      </c>
      <c r="C25" s="7" t="s">
        <v>21</v>
      </c>
      <c r="D25" s="7" t="s">
        <v>21</v>
      </c>
      <c r="E25" s="7" t="s">
        <v>21</v>
      </c>
    </row>
    <row r="26" spans="1:5" ht="13.5" x14ac:dyDescent="0.25">
      <c r="A26" s="7">
        <v>24</v>
      </c>
      <c r="B26" s="7">
        <v>1</v>
      </c>
      <c r="C26" s="7" t="s">
        <v>22</v>
      </c>
      <c r="D26" s="7" t="s">
        <v>22</v>
      </c>
      <c r="E26" s="7" t="s">
        <v>22</v>
      </c>
    </row>
    <row r="27" spans="1:5" ht="13.5" x14ac:dyDescent="0.25">
      <c r="A27" s="7">
        <v>25</v>
      </c>
      <c r="B27" s="7">
        <v>1</v>
      </c>
      <c r="C27" s="7" t="s">
        <v>23</v>
      </c>
      <c r="D27" s="7" t="s">
        <v>23</v>
      </c>
      <c r="E27" s="7" t="s">
        <v>23</v>
      </c>
    </row>
    <row r="28" spans="1:5" ht="13.5" x14ac:dyDescent="0.25">
      <c r="A28" s="7">
        <v>26</v>
      </c>
      <c r="B28" s="7">
        <v>1</v>
      </c>
      <c r="C28" s="7" t="s">
        <v>24</v>
      </c>
      <c r="D28" s="7" t="s">
        <v>24</v>
      </c>
      <c r="E28" s="7" t="s">
        <v>24</v>
      </c>
    </row>
    <row r="29" spans="1:5" ht="13.5" x14ac:dyDescent="0.25">
      <c r="A29" s="7">
        <v>27</v>
      </c>
      <c r="B29" s="7">
        <v>1</v>
      </c>
      <c r="C29" s="7" t="s">
        <v>25</v>
      </c>
      <c r="D29" s="7" t="s">
        <v>25</v>
      </c>
      <c r="E29" s="7" t="s">
        <v>25</v>
      </c>
    </row>
    <row r="30" spans="1:5" ht="13.5" x14ac:dyDescent="0.25">
      <c r="A30" s="7">
        <v>28</v>
      </c>
      <c r="B30" s="7">
        <v>1</v>
      </c>
      <c r="C30" s="7" t="s">
        <v>26</v>
      </c>
      <c r="D30" s="7" t="s">
        <v>26</v>
      </c>
      <c r="E30" s="7" t="s">
        <v>26</v>
      </c>
    </row>
    <row r="31" spans="1:5" ht="13.5" x14ac:dyDescent="0.25">
      <c r="A31" s="7">
        <v>29</v>
      </c>
      <c r="B31" s="7">
        <v>1</v>
      </c>
      <c r="C31" s="7" t="s">
        <v>27</v>
      </c>
      <c r="D31" s="7" t="s">
        <v>27</v>
      </c>
      <c r="E31" s="7" t="s">
        <v>27</v>
      </c>
    </row>
    <row r="32" spans="1:5" ht="13.5" x14ac:dyDescent="0.25">
      <c r="A32" s="7">
        <v>30</v>
      </c>
      <c r="B32" s="7">
        <v>1</v>
      </c>
      <c r="C32" s="7" t="s">
        <v>28</v>
      </c>
      <c r="D32" s="7" t="s">
        <v>28</v>
      </c>
      <c r="E32" s="7" t="s">
        <v>28</v>
      </c>
    </row>
    <row r="33" spans="1:5" ht="13.5" x14ac:dyDescent="0.25">
      <c r="A33" s="7">
        <v>31</v>
      </c>
      <c r="B33" s="7">
        <v>1</v>
      </c>
      <c r="C33" s="7" t="s">
        <v>29</v>
      </c>
      <c r="D33" s="7" t="s">
        <v>29</v>
      </c>
      <c r="E33" s="7" t="s">
        <v>29</v>
      </c>
    </row>
    <row r="34" spans="1:5" ht="13.5" x14ac:dyDescent="0.25">
      <c r="A34" s="7">
        <v>32</v>
      </c>
      <c r="B34" s="7">
        <v>1</v>
      </c>
      <c r="C34" s="7" t="s">
        <v>30</v>
      </c>
      <c r="D34" s="7" t="s">
        <v>30</v>
      </c>
      <c r="E34" s="7" t="s">
        <v>30</v>
      </c>
    </row>
    <row r="35" spans="1:5" ht="13.5" x14ac:dyDescent="0.25">
      <c r="A35" s="7">
        <v>33</v>
      </c>
      <c r="B35" s="7">
        <v>1</v>
      </c>
      <c r="C35" s="7" t="s">
        <v>31</v>
      </c>
      <c r="D35" s="7" t="s">
        <v>31</v>
      </c>
      <c r="E35" s="7" t="s">
        <v>31</v>
      </c>
    </row>
    <row r="36" spans="1:5" ht="13.5" x14ac:dyDescent="0.25">
      <c r="A36" s="7">
        <v>34</v>
      </c>
      <c r="B36" s="7">
        <v>1</v>
      </c>
      <c r="C36" s="7" t="s">
        <v>32</v>
      </c>
      <c r="D36" s="7" t="s">
        <v>32</v>
      </c>
      <c r="E36" s="7" t="s">
        <v>32</v>
      </c>
    </row>
    <row r="37" spans="1:5" ht="13.5" x14ac:dyDescent="0.25">
      <c r="A37" s="7">
        <v>35</v>
      </c>
      <c r="B37" s="7">
        <v>1</v>
      </c>
      <c r="C37" s="7" t="s">
        <v>33</v>
      </c>
      <c r="D37" s="7" t="s">
        <v>33</v>
      </c>
      <c r="E37" s="7" t="s">
        <v>33</v>
      </c>
    </row>
    <row r="38" spans="1:5" ht="13.5" x14ac:dyDescent="0.25">
      <c r="A38" s="7">
        <v>36</v>
      </c>
      <c r="B38" s="7">
        <v>1</v>
      </c>
      <c r="C38" s="7" t="s">
        <v>34</v>
      </c>
      <c r="D38" s="7" t="s">
        <v>34</v>
      </c>
      <c r="E38" s="7" t="s">
        <v>34</v>
      </c>
    </row>
    <row r="39" spans="1:5" ht="13.5" x14ac:dyDescent="0.25">
      <c r="A39" s="7">
        <v>37</v>
      </c>
      <c r="B39" s="7">
        <v>1</v>
      </c>
      <c r="C39" s="7" t="s">
        <v>35</v>
      </c>
      <c r="D39" s="7" t="s">
        <v>35</v>
      </c>
      <c r="E39" s="7" t="s">
        <v>35</v>
      </c>
    </row>
    <row r="40" spans="1:5" ht="13.5" x14ac:dyDescent="0.25">
      <c r="A40" s="7">
        <v>38</v>
      </c>
      <c r="B40" s="7">
        <v>1</v>
      </c>
      <c r="C40" s="7" t="s">
        <v>36</v>
      </c>
      <c r="D40" s="7" t="s">
        <v>36</v>
      </c>
      <c r="E40" s="7" t="s">
        <v>36</v>
      </c>
    </row>
    <row r="41" spans="1:5" ht="13.5" x14ac:dyDescent="0.25">
      <c r="A41" s="7">
        <v>39</v>
      </c>
      <c r="B41" s="7">
        <v>1</v>
      </c>
      <c r="C41" s="7" t="s">
        <v>37</v>
      </c>
      <c r="D41" s="7" t="s">
        <v>37</v>
      </c>
      <c r="E41" s="7" t="s">
        <v>37</v>
      </c>
    </row>
    <row r="42" spans="1:5" ht="13.5" x14ac:dyDescent="0.25">
      <c r="A42" s="7">
        <v>40</v>
      </c>
      <c r="B42" s="7">
        <v>1</v>
      </c>
      <c r="C42" s="7" t="s">
        <v>38</v>
      </c>
      <c r="D42" s="7" t="s">
        <v>38</v>
      </c>
      <c r="E42" s="7" t="s">
        <v>38</v>
      </c>
    </row>
    <row r="43" spans="1:5" ht="13.5" x14ac:dyDescent="0.25">
      <c r="A43" s="7">
        <v>41</v>
      </c>
      <c r="B43" s="7">
        <v>1</v>
      </c>
      <c r="C43" s="7" t="s">
        <v>39</v>
      </c>
      <c r="D43" s="7" t="s">
        <v>39</v>
      </c>
      <c r="E43" s="7" t="s">
        <v>39</v>
      </c>
    </row>
    <row r="44" spans="1:5" ht="13.5" x14ac:dyDescent="0.25">
      <c r="A44" s="7">
        <v>42</v>
      </c>
      <c r="B44" s="7">
        <v>1</v>
      </c>
      <c r="C44" s="7" t="s">
        <v>40</v>
      </c>
      <c r="D44" s="7" t="s">
        <v>40</v>
      </c>
      <c r="E44" s="7" t="s">
        <v>40</v>
      </c>
    </row>
    <row r="45" spans="1:5" ht="13.5" x14ac:dyDescent="0.25">
      <c r="A45" s="7">
        <v>43</v>
      </c>
      <c r="B45" s="7">
        <v>1</v>
      </c>
      <c r="C45" s="7" t="s">
        <v>41</v>
      </c>
      <c r="D45" s="7" t="s">
        <v>41</v>
      </c>
      <c r="E45" s="7" t="s">
        <v>41</v>
      </c>
    </row>
    <row r="46" spans="1:5" ht="13.5" x14ac:dyDescent="0.25">
      <c r="A46" s="7">
        <v>44</v>
      </c>
      <c r="B46" s="7">
        <v>1</v>
      </c>
      <c r="C46" s="7" t="s">
        <v>42</v>
      </c>
      <c r="D46" s="7" t="s">
        <v>42</v>
      </c>
      <c r="E46" s="7" t="s">
        <v>42</v>
      </c>
    </row>
    <row r="47" spans="1:5" ht="13.5" x14ac:dyDescent="0.25">
      <c r="A47" s="7">
        <v>45</v>
      </c>
      <c r="B47" s="7">
        <v>1</v>
      </c>
      <c r="C47" s="7" t="s">
        <v>43</v>
      </c>
      <c r="D47" s="7" t="s">
        <v>43</v>
      </c>
      <c r="E47" s="7" t="s">
        <v>43</v>
      </c>
    </row>
    <row r="48" spans="1:5" ht="13.5" x14ac:dyDescent="0.25">
      <c r="A48" s="7">
        <v>46</v>
      </c>
      <c r="B48" s="7">
        <v>1</v>
      </c>
      <c r="C48" s="7" t="s">
        <v>44</v>
      </c>
      <c r="D48" s="7" t="s">
        <v>44</v>
      </c>
      <c r="E48" s="7" t="s">
        <v>44</v>
      </c>
    </row>
    <row r="49" spans="1:5" ht="13.5" x14ac:dyDescent="0.25">
      <c r="A49" s="7">
        <v>47</v>
      </c>
      <c r="B49" s="7">
        <v>1</v>
      </c>
      <c r="C49" s="7" t="s">
        <v>45</v>
      </c>
      <c r="D49" s="7" t="s">
        <v>45</v>
      </c>
      <c r="E49" s="7" t="s">
        <v>45</v>
      </c>
    </row>
    <row r="50" spans="1:5" ht="13.5" x14ac:dyDescent="0.25">
      <c r="A50" s="7">
        <v>48</v>
      </c>
      <c r="B50" s="7">
        <v>1</v>
      </c>
      <c r="C50" s="7" t="s">
        <v>46</v>
      </c>
      <c r="D50" s="7" t="s">
        <v>46</v>
      </c>
      <c r="E50" s="7" t="s">
        <v>46</v>
      </c>
    </row>
    <row r="51" spans="1:5" ht="13.5" x14ac:dyDescent="0.25">
      <c r="A51" s="7">
        <v>49</v>
      </c>
      <c r="B51" s="7">
        <v>1</v>
      </c>
      <c r="C51" s="7" t="s">
        <v>47</v>
      </c>
      <c r="D51" s="7" t="s">
        <v>47</v>
      </c>
      <c r="E51" s="7" t="s">
        <v>47</v>
      </c>
    </row>
    <row r="52" spans="1:5" ht="13.5" x14ac:dyDescent="0.25">
      <c r="A52" s="7">
        <v>50</v>
      </c>
      <c r="B52" s="7">
        <v>1</v>
      </c>
      <c r="C52" s="7" t="s">
        <v>48</v>
      </c>
      <c r="D52" s="7" t="s">
        <v>48</v>
      </c>
      <c r="E52" s="7" t="s">
        <v>48</v>
      </c>
    </row>
    <row r="53" spans="1:5" ht="13.5" x14ac:dyDescent="0.25">
      <c r="A53" s="7">
        <v>51</v>
      </c>
      <c r="B53" s="7">
        <v>1</v>
      </c>
      <c r="C53" s="7" t="s">
        <v>49</v>
      </c>
      <c r="D53" s="7" t="s">
        <v>49</v>
      </c>
      <c r="E53" s="7" t="s">
        <v>49</v>
      </c>
    </row>
    <row r="54" spans="1:5" ht="13.5" x14ac:dyDescent="0.25">
      <c r="A54" s="7">
        <v>52</v>
      </c>
      <c r="B54" s="7">
        <v>1</v>
      </c>
      <c r="C54" s="7" t="s">
        <v>0</v>
      </c>
      <c r="D54" s="7" t="s">
        <v>0</v>
      </c>
      <c r="E54" s="7" t="s">
        <v>0</v>
      </c>
    </row>
    <row r="55" spans="1:5" ht="13.5" x14ac:dyDescent="0.25">
      <c r="A55" s="7">
        <v>53</v>
      </c>
      <c r="B55" s="7">
        <v>1</v>
      </c>
      <c r="C55" s="7" t="s">
        <v>50</v>
      </c>
      <c r="D55" s="7" t="s">
        <v>50</v>
      </c>
      <c r="E55" s="7" t="s">
        <v>50</v>
      </c>
    </row>
    <row r="56" spans="1:5" ht="13.5" x14ac:dyDescent="0.25">
      <c r="A56" s="7">
        <v>54</v>
      </c>
      <c r="B56" s="7">
        <v>1</v>
      </c>
      <c r="C56" s="7" t="s">
        <v>51</v>
      </c>
      <c r="D56" s="7" t="s">
        <v>51</v>
      </c>
      <c r="E56" s="7" t="s">
        <v>51</v>
      </c>
    </row>
    <row r="57" spans="1:5" ht="13.5" x14ac:dyDescent="0.25">
      <c r="A57" s="7">
        <v>55</v>
      </c>
      <c r="B57" s="7">
        <v>1</v>
      </c>
      <c r="C57" s="7" t="s">
        <v>52</v>
      </c>
      <c r="D57" s="7" t="s">
        <v>52</v>
      </c>
      <c r="E57" s="7" t="s">
        <v>52</v>
      </c>
    </row>
    <row r="58" spans="1:5" ht="13.5" x14ac:dyDescent="0.25">
      <c r="A58" s="7">
        <v>56</v>
      </c>
      <c r="B58" s="7">
        <v>1</v>
      </c>
      <c r="C58" s="7" t="s">
        <v>53</v>
      </c>
      <c r="D58" s="7" t="s">
        <v>53</v>
      </c>
      <c r="E58" s="7" t="s">
        <v>53</v>
      </c>
    </row>
    <row r="59" spans="1:5" ht="13.5" x14ac:dyDescent="0.25">
      <c r="A59" s="7">
        <v>57</v>
      </c>
      <c r="B59" s="7">
        <v>1</v>
      </c>
      <c r="C59" s="7" t="s">
        <v>54</v>
      </c>
      <c r="D59" s="7" t="s">
        <v>54</v>
      </c>
      <c r="E59" s="7" t="s">
        <v>54</v>
      </c>
    </row>
    <row r="60" spans="1:5" ht="13.5" x14ac:dyDescent="0.25">
      <c r="A60" s="7">
        <v>58</v>
      </c>
      <c r="B60" s="7">
        <v>1</v>
      </c>
      <c r="C60" s="7" t="s">
        <v>55</v>
      </c>
      <c r="D60" s="7" t="s">
        <v>93</v>
      </c>
      <c r="E60" s="7" t="s">
        <v>94</v>
      </c>
    </row>
    <row r="61" spans="1:5" ht="13.5" x14ac:dyDescent="0.25">
      <c r="A61" s="7">
        <v>59</v>
      </c>
      <c r="B61" s="7">
        <v>1</v>
      </c>
      <c r="C61" s="7" t="s">
        <v>65</v>
      </c>
      <c r="D61" s="7" t="s">
        <v>95</v>
      </c>
      <c r="E61" s="7" t="s">
        <v>96</v>
      </c>
    </row>
    <row r="62" spans="1:5" ht="13.5" x14ac:dyDescent="0.25">
      <c r="A62" s="7">
        <v>60</v>
      </c>
      <c r="B62" s="7">
        <v>1</v>
      </c>
      <c r="C62" s="7" t="s">
        <v>56</v>
      </c>
      <c r="D62" s="7" t="s">
        <v>56</v>
      </c>
      <c r="E62" s="7" t="s">
        <v>56</v>
      </c>
    </row>
    <row r="63" spans="1:5" ht="13.5" x14ac:dyDescent="0.25">
      <c r="A63" s="7">
        <v>61</v>
      </c>
      <c r="B63" s="7">
        <v>1</v>
      </c>
      <c r="C63" s="7" t="s">
        <v>57</v>
      </c>
      <c r="D63" s="7" t="s">
        <v>57</v>
      </c>
      <c r="E63" s="7" t="s">
        <v>57</v>
      </c>
    </row>
    <row r="64" spans="1:5" ht="13.5" x14ac:dyDescent="0.25">
      <c r="A64" s="7">
        <v>62</v>
      </c>
      <c r="B64" s="7">
        <v>1</v>
      </c>
      <c r="C64" s="7" t="s">
        <v>58</v>
      </c>
      <c r="D64" s="7" t="s">
        <v>58</v>
      </c>
      <c r="E64" s="7" t="s">
        <v>58</v>
      </c>
    </row>
    <row r="65" spans="1:8" ht="13.5" x14ac:dyDescent="0.25">
      <c r="A65" s="7">
        <v>63</v>
      </c>
      <c r="B65" s="7">
        <v>1</v>
      </c>
      <c r="C65" s="7" t="s">
        <v>59</v>
      </c>
      <c r="D65" s="7" t="s">
        <v>59</v>
      </c>
      <c r="E65" s="7" t="s">
        <v>59</v>
      </c>
    </row>
    <row r="66" spans="1:8" ht="13.5" x14ac:dyDescent="0.25">
      <c r="A66" s="7">
        <v>64</v>
      </c>
      <c r="B66" s="7">
        <v>1</v>
      </c>
      <c r="C66" s="7" t="s">
        <v>60</v>
      </c>
      <c r="D66" s="7" t="s">
        <v>60</v>
      </c>
      <c r="E66" s="7" t="s">
        <v>60</v>
      </c>
    </row>
    <row r="67" spans="1:8" ht="13.5" x14ac:dyDescent="0.25">
      <c r="A67" s="7">
        <v>65</v>
      </c>
      <c r="B67" s="7">
        <v>1</v>
      </c>
      <c r="C67" s="7" t="s">
        <v>61</v>
      </c>
      <c r="D67" s="7" t="s">
        <v>61</v>
      </c>
      <c r="E67" s="7" t="s">
        <v>61</v>
      </c>
    </row>
    <row r="68" spans="1:8" ht="13.5" x14ac:dyDescent="0.25">
      <c r="A68" s="7">
        <v>66</v>
      </c>
      <c r="B68" s="7">
        <v>1</v>
      </c>
      <c r="C68" s="7" t="s">
        <v>62</v>
      </c>
      <c r="D68" s="7" t="s">
        <v>62</v>
      </c>
      <c r="E68" s="7" t="s">
        <v>62</v>
      </c>
    </row>
    <row r="69" spans="1:8" ht="13.5" x14ac:dyDescent="0.25">
      <c r="A69" s="7">
        <v>67</v>
      </c>
      <c r="B69" s="7">
        <v>1</v>
      </c>
      <c r="C69" s="7" t="s">
        <v>63</v>
      </c>
      <c r="D69" s="7" t="s">
        <v>63</v>
      </c>
      <c r="E69" s="7" t="s">
        <v>63</v>
      </c>
    </row>
    <row r="70" spans="1:8" ht="56.25" customHeight="1" x14ac:dyDescent="0.25">
      <c r="A70" s="7"/>
      <c r="B70" s="7"/>
      <c r="C70" s="7"/>
      <c r="D70" s="7"/>
      <c r="E70" s="7"/>
    </row>
    <row r="71" spans="1:8" ht="27" x14ac:dyDescent="0.25">
      <c r="A71" s="9" t="s">
        <v>97</v>
      </c>
      <c r="B71" s="9" t="s">
        <v>98</v>
      </c>
      <c r="C71" s="9" t="s">
        <v>99</v>
      </c>
      <c r="D71" s="9" t="s">
        <v>98</v>
      </c>
      <c r="E71" s="9" t="s">
        <v>121</v>
      </c>
      <c r="F71" s="9" t="s">
        <v>122</v>
      </c>
      <c r="G71" s="9" t="s">
        <v>137</v>
      </c>
    </row>
    <row r="72" spans="1:8" ht="13.5" x14ac:dyDescent="0.25">
      <c r="A72" s="7">
        <v>1</v>
      </c>
      <c r="B72" s="7" t="s">
        <v>70</v>
      </c>
      <c r="C72" s="7" t="s">
        <v>670</v>
      </c>
      <c r="D72" s="3" t="s">
        <v>123</v>
      </c>
      <c r="E72" s="7" t="s">
        <v>66</v>
      </c>
      <c r="F72" s="7" t="s">
        <v>163</v>
      </c>
      <c r="G72" s="3" t="str">
        <f>RIGHT(F72,4)</f>
        <v>Qtr1</v>
      </c>
      <c r="H72" s="7"/>
    </row>
    <row r="73" spans="1:8" ht="13.5" x14ac:dyDescent="0.25">
      <c r="A73" s="7">
        <v>2</v>
      </c>
      <c r="B73" s="7" t="s">
        <v>71</v>
      </c>
      <c r="C73" s="7" t="s">
        <v>671</v>
      </c>
      <c r="D73" s="3" t="s">
        <v>124</v>
      </c>
      <c r="E73" s="7" t="s">
        <v>66</v>
      </c>
      <c r="F73" s="7" t="s">
        <v>163</v>
      </c>
      <c r="G73" s="3" t="str">
        <f t="shared" ref="G73:G83" si="0">RIGHT(F73,4)</f>
        <v>Qtr1</v>
      </c>
      <c r="H73" s="7"/>
    </row>
    <row r="74" spans="1:8" ht="13.5" x14ac:dyDescent="0.25">
      <c r="A74" s="7">
        <v>3</v>
      </c>
      <c r="B74" s="7" t="s">
        <v>72</v>
      </c>
      <c r="C74" s="7" t="s">
        <v>672</v>
      </c>
      <c r="D74" s="3" t="s">
        <v>125</v>
      </c>
      <c r="E74" s="7" t="s">
        <v>66</v>
      </c>
      <c r="F74" s="7" t="s">
        <v>163</v>
      </c>
      <c r="G74" s="3" t="str">
        <f t="shared" si="0"/>
        <v>Qtr1</v>
      </c>
      <c r="H74" s="7"/>
    </row>
    <row r="75" spans="1:8" ht="13.5" x14ac:dyDescent="0.25">
      <c r="A75" s="7">
        <v>4</v>
      </c>
      <c r="B75" s="7" t="s">
        <v>73</v>
      </c>
      <c r="C75" s="7" t="s">
        <v>673</v>
      </c>
      <c r="D75" s="3" t="s">
        <v>126</v>
      </c>
      <c r="E75" s="7" t="s">
        <v>67</v>
      </c>
      <c r="F75" s="7" t="s">
        <v>134</v>
      </c>
      <c r="G75" s="3" t="str">
        <f t="shared" si="0"/>
        <v>Qtr2</v>
      </c>
      <c r="H75" s="7"/>
    </row>
    <row r="76" spans="1:8" ht="13.5" x14ac:dyDescent="0.25">
      <c r="A76" s="7">
        <v>5</v>
      </c>
      <c r="B76" s="7" t="s">
        <v>74</v>
      </c>
      <c r="C76" s="7"/>
      <c r="D76" s="3" t="s">
        <v>127</v>
      </c>
      <c r="E76" s="7" t="s">
        <v>67</v>
      </c>
      <c r="F76" s="7" t="s">
        <v>134</v>
      </c>
      <c r="G76" s="3" t="str">
        <f t="shared" si="0"/>
        <v>Qtr2</v>
      </c>
    </row>
    <row r="77" spans="1:8" ht="13.5" x14ac:dyDescent="0.25">
      <c r="A77" s="7">
        <v>6</v>
      </c>
      <c r="B77" s="7" t="s">
        <v>75</v>
      </c>
      <c r="C77" s="7"/>
      <c r="D77" s="3" t="s">
        <v>128</v>
      </c>
      <c r="E77" s="7" t="s">
        <v>67</v>
      </c>
      <c r="F77" s="7" t="s">
        <v>134</v>
      </c>
      <c r="G77" s="3" t="str">
        <f t="shared" si="0"/>
        <v>Qtr2</v>
      </c>
    </row>
    <row r="78" spans="1:8" ht="13.5" x14ac:dyDescent="0.25">
      <c r="A78" s="7">
        <v>7</v>
      </c>
      <c r="B78" s="7" t="s">
        <v>76</v>
      </c>
      <c r="C78" s="7"/>
      <c r="D78" s="3" t="s">
        <v>129</v>
      </c>
      <c r="E78" s="7" t="s">
        <v>68</v>
      </c>
      <c r="F78" s="7" t="s">
        <v>135</v>
      </c>
      <c r="G78" s="3" t="str">
        <f t="shared" si="0"/>
        <v>Qtr3</v>
      </c>
    </row>
    <row r="79" spans="1:8" ht="13.5" x14ac:dyDescent="0.25">
      <c r="A79" s="7">
        <v>8</v>
      </c>
      <c r="B79" s="7" t="s">
        <v>77</v>
      </c>
      <c r="C79" s="7"/>
      <c r="D79" s="3" t="s">
        <v>77</v>
      </c>
      <c r="E79" s="7" t="s">
        <v>68</v>
      </c>
      <c r="F79" s="7" t="s">
        <v>135</v>
      </c>
      <c r="G79" s="3" t="str">
        <f t="shared" si="0"/>
        <v>Qtr3</v>
      </c>
    </row>
    <row r="80" spans="1:8" ht="13.5" x14ac:dyDescent="0.25">
      <c r="A80" s="7">
        <v>9</v>
      </c>
      <c r="B80" s="7" t="s">
        <v>78</v>
      </c>
      <c r="C80" s="7"/>
      <c r="D80" s="3" t="s">
        <v>130</v>
      </c>
      <c r="E80" s="7" t="s">
        <v>68</v>
      </c>
      <c r="F80" s="7" t="s">
        <v>135</v>
      </c>
      <c r="G80" s="3" t="str">
        <f t="shared" si="0"/>
        <v>Qtr3</v>
      </c>
    </row>
    <row r="81" spans="1:7" ht="13.5" x14ac:dyDescent="0.25">
      <c r="A81" s="7">
        <v>10</v>
      </c>
      <c r="B81" s="7" t="s">
        <v>79</v>
      </c>
      <c r="C81" s="7"/>
      <c r="D81" s="3" t="s">
        <v>131</v>
      </c>
      <c r="E81" s="7" t="s">
        <v>69</v>
      </c>
      <c r="F81" s="7" t="s">
        <v>136</v>
      </c>
      <c r="G81" s="3" t="str">
        <f t="shared" si="0"/>
        <v>Qtr4</v>
      </c>
    </row>
    <row r="82" spans="1:7" ht="13.5" x14ac:dyDescent="0.25">
      <c r="A82" s="7">
        <v>11</v>
      </c>
      <c r="B82" s="7" t="s">
        <v>80</v>
      </c>
      <c r="C82" s="7"/>
      <c r="D82" s="3" t="s">
        <v>132</v>
      </c>
      <c r="E82" s="7" t="s">
        <v>69</v>
      </c>
      <c r="F82" s="7" t="s">
        <v>136</v>
      </c>
      <c r="G82" s="3" t="str">
        <f t="shared" si="0"/>
        <v>Qtr4</v>
      </c>
    </row>
    <row r="83" spans="1:7" ht="13.5" x14ac:dyDescent="0.25">
      <c r="A83" s="7">
        <v>12</v>
      </c>
      <c r="B83" s="7" t="s">
        <v>81</v>
      </c>
      <c r="C83" s="7"/>
      <c r="D83" s="3" t="s">
        <v>133</v>
      </c>
      <c r="E83" s="7" t="s">
        <v>69</v>
      </c>
      <c r="F83" s="7" t="s">
        <v>136</v>
      </c>
      <c r="G83" s="3" t="str">
        <f t="shared" si="0"/>
        <v>Qtr4</v>
      </c>
    </row>
    <row r="84" spans="1:7" ht="13.5" x14ac:dyDescent="0.25">
      <c r="A84" s="7">
        <v>13</v>
      </c>
      <c r="B84" s="7"/>
      <c r="C84" s="7"/>
      <c r="D84" s="7"/>
      <c r="E84" s="7"/>
    </row>
    <row r="85" spans="1:7" ht="13.5" x14ac:dyDescent="0.25">
      <c r="A85" s="7">
        <v>14</v>
      </c>
      <c r="B85" s="7"/>
      <c r="C85" s="7"/>
      <c r="D85" s="7"/>
      <c r="E85" s="7"/>
    </row>
    <row r="86" spans="1:7" ht="13.5" x14ac:dyDescent="0.25">
      <c r="A86" s="7">
        <v>15</v>
      </c>
      <c r="B86" s="7"/>
      <c r="C86" s="7"/>
      <c r="D86" s="7"/>
      <c r="E86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318.18 (13)</vt:lpstr>
      <vt:lpstr>Additional Lines</vt:lpstr>
      <vt:lpstr>ReportInfo</vt:lpstr>
      <vt:lpstr>LookupData</vt:lpstr>
      <vt:lpstr>'318.18 (13)'!Print_Area</vt:lpstr>
      <vt:lpstr>'Additional Lines'!Print_Area</vt:lpstr>
      <vt:lpstr>'318.18 (13)'!Print_Titles</vt:lpstr>
      <vt:lpstr>'Additional Lines'!Print_Titles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Young</dc:creator>
  <cp:lastModifiedBy>Marleni Bruner</cp:lastModifiedBy>
  <cp:lastPrinted>2018-11-08T14:10:46Z</cp:lastPrinted>
  <dcterms:created xsi:type="dcterms:W3CDTF">2016-03-09T19:14:21Z</dcterms:created>
  <dcterms:modified xsi:type="dcterms:W3CDTF">2018-11-08T15:05:13Z</dcterms:modified>
</cp:coreProperties>
</file>