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R:\!CFY1819\Forms\Jury\Actuals\"/>
    </mc:Choice>
  </mc:AlternateContent>
  <xr:revisionPtr revIDLastSave="0" documentId="8_{49E725E4-A76C-4D58-9FF0-84643553CE6F}" xr6:coauthVersionLast="31" xr6:coauthVersionMax="31" xr10:uidLastSave="{00000000-0000-0000-0000-000000000000}"/>
  <workbookProtection workbookAlgorithmName="SHA-512" workbookHashValue="RsIzO8g4SY2otBYTcLKOZXWFLwV5olQIkLS54qaO3s8c/eyT+HLrzVT6EgK2QM/HqWw07+6HWrR/lRR3Rv5wog==" workbookSaltValue="+NPKysTGsO9xhXmifuDUgA==" workbookSpinCount="100000" lockStructure="1"/>
  <bookViews>
    <workbookView xWindow="0" yWindow="0" windowWidth="20400" windowHeight="7455" xr2:uid="{00000000-000D-0000-FFFF-FFFF00000000}"/>
  </bookViews>
  <sheets>
    <sheet name="Actual_Costs" sheetId="3" r:id="rId1"/>
    <sheet name="ReportInfo" sheetId="5" state="hidden" r:id="rId2"/>
    <sheet name="LookupData" sheetId="6" state="hidden" r:id="rId3"/>
    <sheet name="LookupDataActuals" sheetId="7" state="hidden" r:id="rId4"/>
  </sheets>
  <externalReferences>
    <externalReference r:id="rId5"/>
  </externalReferences>
  <definedNames>
    <definedName name="InsufficientAmount">[1]Estimate!$F$55</definedName>
    <definedName name="UnExpendedAmount">[1]Estimate!$F$52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3" l="1"/>
  <c r="J16" i="3" l="1"/>
  <c r="K33" i="3" l="1"/>
  <c r="K32" i="3"/>
  <c r="J28" i="3"/>
  <c r="I28" i="3"/>
  <c r="J23" i="3"/>
  <c r="I23" i="3"/>
  <c r="G28" i="3"/>
  <c r="G23" i="3"/>
  <c r="G16" i="3"/>
  <c r="G38" i="3" l="1"/>
  <c r="G40" i="3" s="1"/>
  <c r="Q21" i="5"/>
  <c r="B8" i="5" l="1"/>
  <c r="E1" i="5"/>
  <c r="A21" i="5" s="1"/>
  <c r="B9" i="5" l="1"/>
  <c r="G4" i="6" l="1"/>
  <c r="G5" i="6"/>
  <c r="G6" i="6"/>
  <c r="G7" i="6"/>
  <c r="G8" i="6"/>
  <c r="G9" i="6"/>
  <c r="G10" i="6"/>
  <c r="G11" i="6"/>
  <c r="G12" i="6"/>
  <c r="G13" i="6"/>
  <c r="G14" i="6"/>
  <c r="G3" i="6"/>
  <c r="D9" i="5" s="1"/>
  <c r="L25" i="5"/>
  <c r="M25" i="5"/>
  <c r="N25" i="5"/>
  <c r="K25" i="5"/>
  <c r="H21" i="5"/>
  <c r="I21" i="5"/>
  <c r="J21" i="5"/>
  <c r="H22" i="5"/>
  <c r="I22" i="5"/>
  <c r="J22" i="5"/>
  <c r="H23" i="5"/>
  <c r="I23" i="5"/>
  <c r="J23" i="5"/>
  <c r="H24" i="5"/>
  <c r="I24" i="5"/>
  <c r="J24" i="5"/>
  <c r="H25" i="5"/>
  <c r="I25" i="5"/>
  <c r="J25" i="5"/>
  <c r="H26" i="5"/>
  <c r="I26" i="5"/>
  <c r="J26" i="5"/>
  <c r="H27" i="5"/>
  <c r="I27" i="5"/>
  <c r="J27" i="5"/>
  <c r="H28" i="5"/>
  <c r="I28" i="5"/>
  <c r="J28" i="5"/>
  <c r="H29" i="5"/>
  <c r="I29" i="5"/>
  <c r="J29" i="5"/>
  <c r="H30" i="5"/>
  <c r="I30" i="5"/>
  <c r="J30" i="5"/>
  <c r="H31" i="5"/>
  <c r="I31" i="5"/>
  <c r="J31" i="5"/>
  <c r="H32" i="5"/>
  <c r="I32" i="5"/>
  <c r="J32" i="5"/>
  <c r="H33" i="5"/>
  <c r="I33" i="5"/>
  <c r="J33" i="5"/>
  <c r="H34" i="5"/>
  <c r="I34" i="5"/>
  <c r="J34" i="5"/>
  <c r="H35" i="5"/>
  <c r="I35" i="5"/>
  <c r="J35" i="5"/>
  <c r="H36" i="5"/>
  <c r="I36" i="5"/>
  <c r="J36" i="5"/>
  <c r="H38" i="5"/>
  <c r="I38" i="5"/>
  <c r="J38" i="5"/>
  <c r="G38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B22" i="5" l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C9" i="5"/>
  <c r="B11" i="5" s="1"/>
  <c r="B7" i="5"/>
  <c r="A22" i="5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B10" i="5" l="1"/>
  <c r="K43" i="3" l="1"/>
  <c r="K36" i="3"/>
  <c r="K31" i="3"/>
  <c r="K30" i="3"/>
  <c r="K27" i="3"/>
  <c r="K26" i="3"/>
  <c r="K25" i="3"/>
  <c r="K22" i="3"/>
  <c r="K21" i="3"/>
  <c r="K20" i="3"/>
  <c r="K15" i="3"/>
  <c r="K14" i="3"/>
  <c r="K13" i="3"/>
  <c r="K12" i="3"/>
  <c r="K9" i="3"/>
  <c r="H16" i="3"/>
  <c r="I16" i="3"/>
  <c r="H23" i="3"/>
  <c r="H28" i="3"/>
  <c r="H34" i="3"/>
  <c r="I34" i="3"/>
  <c r="K16" i="3" l="1"/>
  <c r="K23" i="3"/>
  <c r="K34" i="3"/>
  <c r="I38" i="3"/>
  <c r="I40" i="3" s="1"/>
  <c r="I37" i="5" s="1"/>
  <c r="K28" i="3"/>
  <c r="H38" i="3"/>
  <c r="H40" i="3" s="1"/>
  <c r="H37" i="5" s="1"/>
  <c r="G37" i="5"/>
  <c r="K38" i="3" l="1"/>
  <c r="K40" i="3" s="1"/>
  <c r="K45" i="3" s="1"/>
  <c r="K47" i="3" l="1"/>
  <c r="J34" i="3"/>
  <c r="J38" i="3" l="1"/>
  <c r="J40" i="3" s="1"/>
  <c r="J37" i="5" s="1"/>
</calcChain>
</file>

<file path=xl/sharedStrings.xml><?xml version="1.0" encoding="utf-8"?>
<sst xmlns="http://schemas.openxmlformats.org/spreadsheetml/2006/main" count="6567" uniqueCount="218">
  <si>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</si>
  <si>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</si>
  <si>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</si>
  <si>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</si>
  <si>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</si>
  <si>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</si>
  <si>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</si>
  <si>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</si>
  <si>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</si>
  <si>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</si>
  <si>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</si>
  <si>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</si>
  <si>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</si>
  <si>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</si>
  <si>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</si>
  <si>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</si>
  <si>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</si>
  <si>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</si>
  <si>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</si>
  <si>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</si>
  <si>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</si>
  <si>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</si>
  <si>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</si>
  <si>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</si>
  <si>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</si>
  <si>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</si>
  <si>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</si>
  <si>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</si>
  <si>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</si>
  <si>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</si>
  <si>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</si>
  <si>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</si>
  <si>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</si>
  <si>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</si>
  <si>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</si>
  <si>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</si>
  <si>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</si>
  <si>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</si>
  <si>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</si>
  <si>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</si>
  <si>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</si>
  <si>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</si>
  <si>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</si>
  <si>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</si>
  <si>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</si>
  <si>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</si>
  <si>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</si>
  <si>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</si>
  <si>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</si>
  <si>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</si>
  <si>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</si>
  <si>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</si>
  <si>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</si>
  <si>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</si>
  <si>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</si>
  <si>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</si>
  <si>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</si>
  <si>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</si>
  <si>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</si>
  <si>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</si>
  <si>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</si>
  <si>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</si>
  <si>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</si>
  <si>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</si>
  <si>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</si>
  <si>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</si>
  <si>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</si>
  <si>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</si>
  <si>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</si>
  <si>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</si>
  <si>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</si>
  <si>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</si>
  <si>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</si>
  <si>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Miami-Dade</t>
  </si>
  <si>
    <t>Bradford</t>
  </si>
  <si>
    <t>Other</t>
  </si>
  <si>
    <t>Clerk Operational Cost *</t>
  </si>
  <si>
    <t>Sarasota</t>
  </si>
  <si>
    <t>Seminole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</si>
  <si>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</si>
  <si>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</si>
  <si>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</si>
  <si>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</si>
  <si>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</si>
  <si>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</si>
  <si>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</si>
  <si>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</si>
  <si>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</si>
  <si>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</si>
  <si>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</si>
  <si>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</si>
  <si>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Grand Jury Payment Total</t>
  </si>
  <si>
    <t>Includes Managers/Supervisors, Deputies, and all others in all phases of the jury management process.</t>
  </si>
  <si>
    <t>Jury Funding Revenue from JAC</t>
  </si>
  <si>
    <t>Jury Funding</t>
  </si>
  <si>
    <t>Include cost of Summons procedures. *Do not include costs of Juror Mgmt software or Juror parking.</t>
  </si>
  <si>
    <t>Jury Funded
Year</t>
  </si>
  <si>
    <t>Amount Overfunded for Fiscal Year</t>
  </si>
  <si>
    <t>Amount Underfunded for Fiscal Year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</si>
  <si>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</si>
  <si>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</si>
  <si>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</si>
  <si>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</si>
  <si>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</si>
  <si>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</si>
  <si>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</si>
  <si>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</si>
  <si>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</si>
  <si>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</si>
  <si>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</si>
  <si>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</si>
  <si>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</si>
  <si>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</si>
  <si>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</si>
  <si>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</si>
  <si>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</si>
  <si>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</si>
  <si>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</si>
  <si>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</si>
  <si>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JuryMgmt</t>
  </si>
  <si>
    <t>ReportID</t>
  </si>
  <si>
    <t>Expenditure</t>
  </si>
  <si>
    <t>Personnel</t>
  </si>
  <si>
    <t>ALL</t>
  </si>
  <si>
    <t>Operational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</si>
  <si>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</si>
  <si>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</si>
  <si>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</si>
  <si>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</si>
  <si>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</si>
  <si>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</si>
  <si>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</si>
  <si>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</si>
  <si>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</si>
  <si>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</si>
  <si>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</si>
  <si>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</si>
  <si>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OrgName3</t>
  </si>
  <si>
    <t>Saint Johns</t>
  </si>
  <si>
    <t>Saint Lucie</t>
  </si>
  <si>
    <t>Version Number</t>
  </si>
  <si>
    <t>Report Month</t>
  </si>
  <si>
    <t>Report Qtr Dates</t>
  </si>
  <si>
    <t>Report Qtr For Month</t>
  </si>
  <si>
    <t>SubFolder Name</t>
  </si>
  <si>
    <t>FilenamePortion</t>
  </si>
  <si>
    <t>October-December</t>
  </si>
  <si>
    <t>Oct</t>
  </si>
  <si>
    <t xml:space="preserve">January-March </t>
  </si>
  <si>
    <t>Nov</t>
  </si>
  <si>
    <t xml:space="preserve">April-June </t>
  </si>
  <si>
    <t>Dec</t>
  </si>
  <si>
    <t>July-September</t>
  </si>
  <si>
    <t>Jan</t>
  </si>
  <si>
    <t>Feb</t>
  </si>
  <si>
    <t>Mar</t>
  </si>
  <si>
    <t>Apr</t>
  </si>
  <si>
    <t>Jun</t>
  </si>
  <si>
    <t>Jul</t>
  </si>
  <si>
    <t>Aug</t>
  </si>
  <si>
    <t>Sep</t>
  </si>
  <si>
    <t>Quarterly Clerk Jury Management Actuals</t>
  </si>
  <si>
    <t xml:space="preserve">Operating Cost Total:  </t>
  </si>
  <si>
    <t xml:space="preserve">Petit Juror Payment Total:  </t>
  </si>
  <si>
    <t xml:space="preserve">Grand Juror Payment Total:  </t>
  </si>
  <si>
    <t xml:space="preserve">Meal Total:  </t>
  </si>
  <si>
    <t xml:space="preserve">Lodging Total:  </t>
  </si>
  <si>
    <t xml:space="preserve">Total Juror Cost:  </t>
  </si>
  <si>
    <t>Total Jury Management Cost:</t>
  </si>
  <si>
    <t xml:space="preserve">County: </t>
  </si>
  <si>
    <t>Contact:</t>
  </si>
  <si>
    <t>E-Mail Address:</t>
  </si>
  <si>
    <t xml:space="preserve">Reporting Qtr: </t>
  </si>
  <si>
    <t xml:space="preserve">Version #: </t>
  </si>
  <si>
    <t>D_A_JuryMgmtRevExp</t>
  </si>
  <si>
    <t>RevenueExpense</t>
  </si>
  <si>
    <t>REType</t>
  </si>
  <si>
    <t>RESubType</t>
  </si>
  <si>
    <t>Period1</t>
  </si>
  <si>
    <t>Period2</t>
  </si>
  <si>
    <t>Period3</t>
  </si>
  <si>
    <t>Period4</t>
  </si>
  <si>
    <t>Note1</t>
  </si>
  <si>
    <t>Note2</t>
  </si>
  <si>
    <t>Note3</t>
  </si>
  <si>
    <t>Note4</t>
  </si>
  <si>
    <t>Revenue</t>
  </si>
  <si>
    <t>Juror Funding from JAC</t>
  </si>
  <si>
    <t>O</t>
  </si>
  <si>
    <t>Qtr 1</t>
  </si>
  <si>
    <t>Qtr 2</t>
  </si>
  <si>
    <t>Qtr 3</t>
  </si>
  <si>
    <t>Qtr 4</t>
  </si>
  <si>
    <t>Jury Act</t>
  </si>
  <si>
    <t>JA1.18.1.0</t>
  </si>
  <si>
    <t>Mileage</t>
  </si>
  <si>
    <t>DeSoto</t>
  </si>
  <si>
    <t>State Fiscal Year 2018/2019</t>
  </si>
  <si>
    <t>Additional Info</t>
  </si>
  <si>
    <r>
      <t xml:space="preserve">Jul - Sep
</t>
    </r>
    <r>
      <rPr>
        <b/>
        <sz val="12"/>
        <color theme="1"/>
        <rFont val="Franklin Gothic Book"/>
        <family val="2"/>
        <scheme val="minor"/>
      </rPr>
      <t>SFY Q1
(CFY Q4 PY)</t>
    </r>
  </si>
  <si>
    <r>
      <t xml:space="preserve">Oct - Dec
</t>
    </r>
    <r>
      <rPr>
        <b/>
        <sz val="12"/>
        <color theme="1"/>
        <rFont val="Franklin Gothic Book"/>
        <family val="2"/>
        <scheme val="minor"/>
      </rPr>
      <t>SFY Q2
(CFY Q1)</t>
    </r>
  </si>
  <si>
    <r>
      <t xml:space="preserve">Jan - Mar
</t>
    </r>
    <r>
      <rPr>
        <b/>
        <sz val="12"/>
        <color theme="1"/>
        <rFont val="Franklin Gothic Book"/>
        <family val="2"/>
        <scheme val="minor"/>
      </rPr>
      <t>SFY Q3
(CFY Q2)</t>
    </r>
  </si>
  <si>
    <r>
      <t xml:space="preserve">Apr - Jun
</t>
    </r>
    <r>
      <rPr>
        <b/>
        <sz val="12"/>
        <color theme="1"/>
        <rFont val="Franklin Gothic Book"/>
        <family val="2"/>
        <scheme val="minor"/>
      </rPr>
      <t>SFY Q4
(CFY Q3)</t>
    </r>
  </si>
  <si>
    <r>
      <rPr>
        <sz val="16"/>
        <color theme="1"/>
        <rFont val="Franklin Gothic Demi"/>
        <family val="2"/>
        <scheme val="major"/>
      </rPr>
      <t xml:space="preserve">
Jul - Sep</t>
    </r>
    <r>
      <rPr>
        <sz val="12"/>
        <color theme="1"/>
        <rFont val="Franklin Gothic Demi"/>
        <family val="2"/>
        <scheme val="major"/>
      </rPr>
      <t xml:space="preserve">
SFY Q1
(CFY Q4 PY)
</t>
    </r>
  </si>
  <si>
    <r>
      <rPr>
        <sz val="16"/>
        <color theme="1"/>
        <rFont val="Franklin Gothic Demi"/>
        <family val="2"/>
        <scheme val="major"/>
      </rPr>
      <t>Oct - Dec</t>
    </r>
    <r>
      <rPr>
        <sz val="12"/>
        <color theme="1"/>
        <rFont val="Franklin Gothic Demi"/>
        <family val="2"/>
        <scheme val="major"/>
      </rPr>
      <t xml:space="preserve">
SFY Q2
(CFY Q1)</t>
    </r>
  </si>
  <si>
    <r>
      <t xml:space="preserve">
</t>
    </r>
    <r>
      <rPr>
        <sz val="16"/>
        <color theme="1"/>
        <rFont val="Franklin Gothic Demi"/>
        <family val="2"/>
        <scheme val="major"/>
      </rPr>
      <t>Jan - Mar</t>
    </r>
    <r>
      <rPr>
        <sz val="12"/>
        <color theme="1"/>
        <rFont val="Franklin Gothic Demi"/>
        <family val="2"/>
        <scheme val="major"/>
      </rPr>
      <t xml:space="preserve">
SFY Q3
(CFY Q2)
</t>
    </r>
  </si>
  <si>
    <r>
      <t xml:space="preserve">
</t>
    </r>
    <r>
      <rPr>
        <sz val="16"/>
        <color theme="1"/>
        <rFont val="Franklin Gothic Demi"/>
        <family val="2"/>
        <scheme val="major"/>
      </rPr>
      <t>Apr - Jun</t>
    </r>
    <r>
      <rPr>
        <sz val="12"/>
        <color theme="1"/>
        <rFont val="Franklin Gothic Demi"/>
        <family val="2"/>
        <scheme val="major"/>
      </rPr>
      <t xml:space="preserve">
SFY Q4
(CFY Q3)
</t>
    </r>
  </si>
  <si>
    <r>
      <rPr>
        <sz val="16"/>
        <color theme="1"/>
        <rFont val="Franklin Gothic Demi"/>
        <family val="2"/>
        <scheme val="major"/>
      </rPr>
      <t>Jul - Sep</t>
    </r>
    <r>
      <rPr>
        <sz val="12"/>
        <color theme="1"/>
        <rFont val="Franklin Gothic Demi"/>
        <family val="2"/>
        <scheme val="major"/>
      </rPr>
      <t xml:space="preserve">
SFY Q1
(CFY Q4 PY)</t>
    </r>
  </si>
  <si>
    <r>
      <rPr>
        <sz val="16"/>
        <color theme="1"/>
        <rFont val="Franklin Gothic Demi"/>
        <family val="2"/>
        <scheme val="major"/>
      </rPr>
      <t>Jan - Mar</t>
    </r>
    <r>
      <rPr>
        <sz val="12"/>
        <color theme="1"/>
        <rFont val="Franklin Gothic Demi"/>
        <family val="2"/>
        <scheme val="major"/>
      </rPr>
      <t xml:space="preserve">
SFY Q3
(CFY Q2)</t>
    </r>
  </si>
  <si>
    <r>
      <rPr>
        <sz val="16"/>
        <color theme="1"/>
        <rFont val="Franklin Gothic Demi"/>
        <family val="2"/>
        <scheme val="major"/>
      </rPr>
      <t>Apr - Jun</t>
    </r>
    <r>
      <rPr>
        <sz val="12"/>
        <color theme="1"/>
        <rFont val="Franklin Gothic Demi"/>
        <family val="2"/>
        <scheme val="major"/>
      </rPr>
      <t xml:space="preserve">
SFY Q4
(CFY Q3)</t>
    </r>
  </si>
  <si>
    <r>
      <t>Other (Include Specific Description ON</t>
    </r>
    <r>
      <rPr>
        <b/>
        <sz val="12"/>
        <color rgb="FFFF0000"/>
        <rFont val="Franklin Gothic Book"/>
        <family val="2"/>
        <scheme val="minor"/>
      </rPr>
      <t xml:space="preserve"> Iine 55</t>
    </r>
    <r>
      <rPr>
        <sz val="12"/>
        <color theme="1"/>
        <rFont val="Franklin Gothic Book"/>
        <family val="2"/>
        <scheme val="minor"/>
      </rPr>
      <t>, Below)</t>
    </r>
  </si>
  <si>
    <t>Please provide justification for any changes to actuals made for prior periods or include any applicable information that is deemed necessary.</t>
  </si>
  <si>
    <r>
      <rPr>
        <b/>
        <sz val="16"/>
        <color theme="1"/>
        <rFont val="Franklin Gothic Book"/>
        <family val="2"/>
        <scheme val="minor"/>
      </rPr>
      <t>Jul - Sep</t>
    </r>
    <r>
      <rPr>
        <b/>
        <sz val="12"/>
        <color theme="1"/>
        <rFont val="Franklin Gothic Book"/>
        <family val="2"/>
        <scheme val="minor"/>
      </rPr>
      <t xml:space="preserve">
SFY Q1
(CFY Q4 PY)</t>
    </r>
  </si>
  <si>
    <r>
      <rPr>
        <b/>
        <sz val="16"/>
        <color theme="1"/>
        <rFont val="Franklin Gothic Book"/>
        <family val="2"/>
        <scheme val="minor"/>
      </rPr>
      <t>Oct - Dec</t>
    </r>
    <r>
      <rPr>
        <b/>
        <sz val="12"/>
        <color theme="1"/>
        <rFont val="Franklin Gothic Book"/>
        <family val="2"/>
        <scheme val="minor"/>
      </rPr>
      <t xml:space="preserve">
SFY Q2
(CFY Q1)</t>
    </r>
  </si>
  <si>
    <r>
      <rPr>
        <b/>
        <sz val="16"/>
        <color theme="1"/>
        <rFont val="Franklin Gothic Book"/>
        <family val="2"/>
        <scheme val="minor"/>
      </rPr>
      <t>Jan - Mar</t>
    </r>
    <r>
      <rPr>
        <b/>
        <sz val="12"/>
        <color theme="1"/>
        <rFont val="Franklin Gothic Book"/>
        <family val="2"/>
        <scheme val="minor"/>
      </rPr>
      <t xml:space="preserve">
SFY Q3
(CFY Q2)</t>
    </r>
  </si>
  <si>
    <r>
      <rPr>
        <b/>
        <sz val="16"/>
        <color theme="1"/>
        <rFont val="Franklin Gothic Book"/>
        <family val="2"/>
        <scheme val="minor"/>
      </rPr>
      <t>Apr - Jun</t>
    </r>
    <r>
      <rPr>
        <b/>
        <sz val="12"/>
        <color theme="1"/>
        <rFont val="Franklin Gothic Book"/>
        <family val="2"/>
        <scheme val="minor"/>
      </rPr>
      <t xml:space="preserve">
SFY Q4
(CFY Q3)</t>
    </r>
  </si>
  <si>
    <t>Specific Descriptions of "OTHER"
reported on line 15, above</t>
  </si>
  <si>
    <t>CCOC Form Version 1
Created 09/25/2018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</si>
</sst>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7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2"/>
      <color theme="1"/>
      <name val="Franklin Gothic Book"/>
      <family val="2"/>
      <scheme val="minor"/>
    </font>
    <font>
      <b/>
      <sz val="12"/>
      <color rgb="FFFF0000"/>
      <name val="Franklin Gothic Book"/>
      <family val="2"/>
      <scheme val="minor"/>
    </font>
    <font>
      <sz val="14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0"/>
      <name val="Arial"/>
      <family val="2"/>
    </font>
    <font>
      <sz val="10"/>
      <color theme="0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6"/>
      <color theme="1"/>
      <name val="Franklin Gothic Demi"/>
      <family val="2"/>
      <scheme val="major"/>
    </font>
    <font>
      <b/>
      <sz val="16"/>
      <color theme="1"/>
      <name val="Franklin Gothic Demi"/>
      <family val="2"/>
      <scheme val="major"/>
    </font>
    <font>
      <b/>
      <sz val="12"/>
      <color theme="1"/>
      <name val="Franklin Gothic Demi"/>
      <family val="2"/>
      <scheme val="major"/>
    </font>
    <font>
      <sz val="11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8"/>
      <color theme="1"/>
      <name val="Franklin Gothic Book"/>
      <family val="2"/>
      <scheme val="minor"/>
    </font>
    <font>
      <b/>
      <i/>
      <sz val="11"/>
      <name val="Franklin Gothic Book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12" fillId="0" borderId="0"/>
    <xf numFmtId="0" fontId="12" fillId="0" borderId="0"/>
    <xf numFmtId="0" fontId="21" fillId="6" borderId="19">
      <alignment horizontal="center" vertical="center"/>
      <protection locked="0"/>
    </xf>
    <xf numFmtId="0" fontId="21" fillId="5" borderId="19">
      <alignment horizontal="center" vertical="center"/>
      <protection locked="0"/>
    </xf>
    <xf numFmtId="44" fontId="22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7" fillId="0" borderId="0" xfId="1" applyFont="1" applyFill="1" applyBorder="1" applyAlignment="1" applyProtection="1">
      <alignment wrapText="1"/>
    </xf>
    <xf numFmtId="0" fontId="0" fillId="0" borderId="4" xfId="0" applyBorder="1" applyProtection="1"/>
    <xf numFmtId="0" fontId="3" fillId="0" borderId="4" xfId="0" applyFont="1" applyBorder="1" applyAlignment="1" applyProtection="1">
      <alignment horizontal="centerContinuous" vertical="center"/>
    </xf>
    <xf numFmtId="0" fontId="0" fillId="0" borderId="6" xfId="0" applyBorder="1" applyProtection="1"/>
    <xf numFmtId="0" fontId="0" fillId="0" borderId="0" xfId="0" applyBorder="1" applyProtection="1"/>
    <xf numFmtId="0" fontId="3" fillId="0" borderId="0" xfId="0" applyFont="1" applyBorder="1" applyProtection="1"/>
    <xf numFmtId="0" fontId="8" fillId="0" borderId="0" xfId="0" applyFont="1" applyBorder="1" applyAlignment="1" applyProtection="1">
      <alignment horizontal="right" indent="2"/>
    </xf>
    <xf numFmtId="0" fontId="3" fillId="0" borderId="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right"/>
    </xf>
    <xf numFmtId="0" fontId="0" fillId="2" borderId="0" xfId="0" applyFill="1" applyBorder="1" applyProtection="1"/>
    <xf numFmtId="0" fontId="0" fillId="2" borderId="6" xfId="0" applyFill="1" applyBorder="1" applyProtection="1"/>
    <xf numFmtId="0" fontId="0" fillId="2" borderId="11" xfId="0" applyFill="1" applyBorder="1" applyProtection="1"/>
    <xf numFmtId="0" fontId="0" fillId="2" borderId="12" xfId="0" applyFill="1" applyBorder="1" applyProtection="1"/>
    <xf numFmtId="0" fontId="0" fillId="0" borderId="11" xfId="0" applyBorder="1" applyProtection="1"/>
    <xf numFmtId="0" fontId="0" fillId="0" borderId="12" xfId="0" applyBorder="1" applyProtection="1"/>
    <xf numFmtId="0" fontId="3" fillId="2" borderId="0" xfId="0" applyFont="1" applyFill="1" applyBorder="1" applyAlignment="1" applyProtection="1">
      <alignment horizontal="centerContinuous"/>
    </xf>
    <xf numFmtId="0" fontId="0" fillId="0" borderId="6" xfId="0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 indent="2"/>
    </xf>
    <xf numFmtId="0" fontId="1" fillId="0" borderId="0" xfId="0" applyFont="1" applyFill="1" applyBorder="1" applyProtection="1"/>
    <xf numFmtId="0" fontId="3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 wrapText="1"/>
    </xf>
    <xf numFmtId="0" fontId="7" fillId="2" borderId="0" xfId="1" applyFont="1" applyFill="1" applyBorder="1" applyAlignment="1" applyProtection="1">
      <alignment wrapText="1"/>
    </xf>
    <xf numFmtId="0" fontId="0" fillId="2" borderId="8" xfId="0" applyFill="1" applyBorder="1" applyProtection="1"/>
    <xf numFmtId="0" fontId="0" fillId="0" borderId="9" xfId="0" applyBorder="1" applyProtection="1"/>
    <xf numFmtId="0" fontId="0" fillId="0" borderId="10" xfId="0" applyBorder="1" applyProtection="1"/>
    <xf numFmtId="0" fontId="7" fillId="0" borderId="10" xfId="1" applyFont="1" applyFill="1" applyBorder="1" applyAlignment="1" applyProtection="1">
      <alignment wrapText="1"/>
    </xf>
    <xf numFmtId="0" fontId="10" fillId="0" borderId="3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3" fillId="2" borderId="0" xfId="2" applyFont="1" applyFill="1" applyAlignment="1" applyProtection="1">
      <alignment wrapText="1"/>
    </xf>
    <xf numFmtId="0" fontId="14" fillId="0" borderId="0" xfId="2" applyFont="1" applyProtection="1"/>
    <xf numFmtId="0" fontId="13" fillId="2" borderId="3" xfId="2" applyFont="1" applyFill="1" applyBorder="1" applyProtection="1"/>
    <xf numFmtId="0" fontId="13" fillId="2" borderId="4" xfId="2" applyFont="1" applyFill="1" applyBorder="1" applyProtection="1"/>
    <xf numFmtId="0" fontId="13" fillId="2" borderId="17" xfId="2" applyFont="1" applyFill="1" applyBorder="1" applyProtection="1"/>
    <xf numFmtId="0" fontId="14" fillId="0" borderId="6" xfId="2" applyFont="1" applyBorder="1" applyProtection="1"/>
    <xf numFmtId="0" fontId="14" fillId="0" borderId="0" xfId="2" applyFont="1" applyBorder="1" applyProtection="1"/>
    <xf numFmtId="0" fontId="14" fillId="0" borderId="8" xfId="2" applyFont="1" applyBorder="1" applyProtection="1"/>
    <xf numFmtId="0" fontId="13" fillId="2" borderId="0" xfId="2" applyFont="1" applyFill="1" applyProtection="1"/>
    <xf numFmtId="14" fontId="14" fillId="4" borderId="0" xfId="2" applyNumberFormat="1" applyFont="1" applyFill="1" applyProtection="1">
      <protection locked="0"/>
    </xf>
    <xf numFmtId="0" fontId="14" fillId="4" borderId="0" xfId="2" applyFont="1" applyFill="1" applyProtection="1">
      <protection locked="0"/>
    </xf>
    <xf numFmtId="14" fontId="14" fillId="0" borderId="0" xfId="2" applyNumberFormat="1" applyFont="1" applyProtection="1"/>
    <xf numFmtId="0" fontId="14" fillId="0" borderId="9" xfId="2" applyFont="1" applyBorder="1" applyProtection="1"/>
    <xf numFmtId="0" fontId="14" fillId="0" borderId="10" xfId="2" applyFont="1" applyBorder="1" applyProtection="1"/>
    <xf numFmtId="0" fontId="14" fillId="0" borderId="18" xfId="2" applyFont="1" applyBorder="1" applyProtection="1"/>
    <xf numFmtId="1" fontId="14" fillId="0" borderId="0" xfId="2" applyNumberFormat="1" applyFont="1" applyProtection="1"/>
    <xf numFmtId="44" fontId="14" fillId="0" borderId="0" xfId="2" applyNumberFormat="1" applyFont="1" applyProtection="1"/>
    <xf numFmtId="0" fontId="14" fillId="0" borderId="0" xfId="2" applyNumberFormat="1" applyFont="1" applyProtection="1"/>
    <xf numFmtId="0" fontId="14" fillId="0" borderId="0" xfId="3" applyFont="1"/>
    <xf numFmtId="0" fontId="12" fillId="0" borderId="0" xfId="3"/>
    <xf numFmtId="0" fontId="13" fillId="2" borderId="0" xfId="3" applyFont="1" applyFill="1" applyAlignment="1">
      <alignment horizontal="center" wrapText="1"/>
    </xf>
    <xf numFmtId="0" fontId="10" fillId="0" borderId="6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/>
    </xf>
    <xf numFmtId="7" fontId="8" fillId="0" borderId="0" xfId="0" applyNumberFormat="1" applyFont="1" applyBorder="1" applyAlignment="1" applyProtection="1">
      <alignment horizontal="right" indent="2"/>
    </xf>
    <xf numFmtId="0" fontId="20" fillId="0" borderId="0" xfId="0" applyFont="1" applyAlignment="1" applyProtection="1">
      <alignment horizontal="right" vertical="center"/>
    </xf>
    <xf numFmtId="0" fontId="21" fillId="6" borderId="19" xfId="4" applyAlignment="1" applyProtection="1">
      <alignment vertical="center"/>
      <protection locked="0"/>
    </xf>
    <xf numFmtId="0" fontId="8" fillId="2" borderId="6" xfId="0" applyFont="1" applyFill="1" applyBorder="1" applyAlignment="1" applyProtection="1">
      <alignment vertical="top" wrapText="1"/>
    </xf>
    <xf numFmtId="0" fontId="21" fillId="5" borderId="19" xfId="4" applyFill="1" applyAlignment="1" applyProtection="1">
      <alignment horizontal="center" vertical="center"/>
      <protection locked="0"/>
    </xf>
    <xf numFmtId="44" fontId="14" fillId="0" borderId="0" xfId="6" applyFont="1"/>
    <xf numFmtId="0" fontId="13" fillId="2" borderId="0" xfId="3" applyFont="1" applyFill="1" applyAlignment="1">
      <alignment wrapText="1"/>
    </xf>
    <xf numFmtId="0" fontId="12" fillId="0" borderId="0" xfId="3" applyAlignment="1">
      <alignment wrapText="1"/>
    </xf>
    <xf numFmtId="7" fontId="0" fillId="0" borderId="0" xfId="0" applyNumberFormat="1"/>
    <xf numFmtId="0" fontId="0" fillId="0" borderId="0" xfId="0" applyProtection="1">
      <protection locked="0"/>
    </xf>
    <xf numFmtId="0" fontId="17" fillId="0" borderId="5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textRotation="90"/>
    </xf>
    <xf numFmtId="0" fontId="0" fillId="0" borderId="8" xfId="0" applyBorder="1" applyProtection="1"/>
    <xf numFmtId="0" fontId="24" fillId="0" borderId="0" xfId="0" applyFont="1" applyAlignment="1" applyProtection="1">
      <alignment vertical="center"/>
    </xf>
    <xf numFmtId="0" fontId="25" fillId="0" borderId="0" xfId="0" applyFont="1"/>
    <xf numFmtId="44" fontId="0" fillId="6" borderId="1" xfId="0" applyNumberFormat="1" applyFont="1" applyFill="1" applyBorder="1" applyProtection="1">
      <protection locked="0"/>
    </xf>
    <xf numFmtId="44" fontId="0" fillId="6" borderId="14" xfId="0" applyNumberFormat="1" applyFont="1" applyFill="1" applyBorder="1" applyProtection="1">
      <protection locked="0"/>
    </xf>
    <xf numFmtId="44" fontId="0" fillId="6" borderId="26" xfId="0" applyNumberFormat="1" applyFont="1" applyFill="1" applyBorder="1" applyProtection="1">
      <protection locked="0"/>
    </xf>
    <xf numFmtId="44" fontId="0" fillId="6" borderId="29" xfId="0" applyNumberFormat="1" applyFont="1" applyFill="1" applyBorder="1" applyProtection="1">
      <protection locked="0"/>
    </xf>
    <xf numFmtId="44" fontId="16" fillId="9" borderId="27" xfId="0" applyNumberFormat="1" applyFont="1" applyFill="1" applyBorder="1" applyProtection="1"/>
    <xf numFmtId="44" fontId="16" fillId="9" borderId="28" xfId="0" applyNumberFormat="1" applyFont="1" applyFill="1" applyBorder="1" applyProtection="1"/>
    <xf numFmtId="44" fontId="16" fillId="9" borderId="7" xfId="0" applyNumberFormat="1" applyFont="1" applyFill="1" applyBorder="1" applyProtection="1"/>
    <xf numFmtId="44" fontId="16" fillId="9" borderId="16" xfId="0" applyNumberFormat="1" applyFont="1" applyFill="1" applyBorder="1" applyProtection="1"/>
    <xf numFmtId="44" fontId="0" fillId="5" borderId="1" xfId="0" applyNumberFormat="1" applyFont="1" applyFill="1" applyBorder="1" applyProtection="1">
      <protection locked="0"/>
    </xf>
    <xf numFmtId="44" fontId="0" fillId="5" borderId="7" xfId="0" applyNumberFormat="1" applyFont="1" applyFill="1" applyBorder="1" applyProtection="1">
      <protection locked="0"/>
    </xf>
    <xf numFmtId="0" fontId="0" fillId="2" borderId="1" xfId="0" applyFill="1" applyBorder="1" applyProtection="1"/>
    <xf numFmtId="0" fontId="11" fillId="0" borderId="1" xfId="0" applyFont="1" applyBorder="1" applyAlignment="1" applyProtection="1">
      <alignment horizontal="center" vertical="center" wrapText="1"/>
    </xf>
    <xf numFmtId="44" fontId="10" fillId="9" borderId="1" xfId="0" applyNumberFormat="1" applyFont="1" applyFill="1" applyBorder="1" applyProtection="1"/>
    <xf numFmtId="0" fontId="5" fillId="2" borderId="1" xfId="0" applyFont="1" applyFill="1" applyBorder="1" applyProtection="1"/>
    <xf numFmtId="44" fontId="16" fillId="6" borderId="1" xfId="0" applyNumberFormat="1" applyFont="1" applyFill="1" applyBorder="1" applyProtection="1">
      <protection locked="0"/>
    </xf>
    <xf numFmtId="44" fontId="11" fillId="9" borderId="31" xfId="0" applyNumberFormat="1" applyFont="1" applyFill="1" applyBorder="1" applyProtection="1"/>
    <xf numFmtId="44" fontId="0" fillId="5" borderId="14" xfId="0" applyNumberFormat="1" applyFont="1" applyFill="1" applyBorder="1" applyProtection="1">
      <protection locked="0"/>
    </xf>
    <xf numFmtId="0" fontId="1" fillId="0" borderId="13" xfId="0" applyFont="1" applyBorder="1" applyAlignment="1" applyProtection="1">
      <alignment horizontal="centerContinuous" vertical="center" wrapText="1"/>
    </xf>
    <xf numFmtId="44" fontId="17" fillId="9" borderId="35" xfId="0" applyNumberFormat="1" applyFont="1" applyFill="1" applyBorder="1" applyProtection="1"/>
    <xf numFmtId="0" fontId="1" fillId="0" borderId="36" xfId="0" applyFont="1" applyBorder="1" applyAlignment="1" applyProtection="1">
      <alignment horizontal="centerContinuous" vertical="center" wrapText="1"/>
    </xf>
    <xf numFmtId="0" fontId="0" fillId="2" borderId="32" xfId="0" applyFill="1" applyBorder="1" applyProtection="1"/>
    <xf numFmtId="0" fontId="1" fillId="0" borderId="27" xfId="0" applyFont="1" applyBorder="1" applyAlignment="1" applyProtection="1">
      <alignment horizontal="centerContinuous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44" fontId="0" fillId="5" borderId="29" xfId="0" applyNumberFormat="1" applyFont="1" applyFill="1" applyBorder="1" applyProtection="1">
      <protection locked="0"/>
    </xf>
    <xf numFmtId="0" fontId="0" fillId="2" borderId="23" xfId="0" applyFill="1" applyBorder="1" applyProtection="1"/>
    <xf numFmtId="0" fontId="17" fillId="0" borderId="27" xfId="0" applyFont="1" applyBorder="1" applyAlignment="1" applyProtection="1">
      <alignment horizontal="center" vertical="center" wrapText="1"/>
    </xf>
    <xf numFmtId="44" fontId="16" fillId="9" borderId="30" xfId="0" applyNumberFormat="1" applyFont="1" applyFill="1" applyBorder="1" applyProtection="1"/>
    <xf numFmtId="44" fontId="10" fillId="9" borderId="39" xfId="0" applyNumberFormat="1" applyFont="1" applyFill="1" applyBorder="1" applyProtection="1"/>
    <xf numFmtId="44" fontId="11" fillId="9" borderId="38" xfId="0" applyNumberFormat="1" applyFont="1" applyFill="1" applyBorder="1" applyProtection="1"/>
    <xf numFmtId="44" fontId="11" fillId="9" borderId="39" xfId="0" applyNumberFormat="1" applyFont="1" applyFill="1" applyBorder="1" applyProtection="1"/>
    <xf numFmtId="44" fontId="16" fillId="6" borderId="29" xfId="0" applyNumberFormat="1" applyFont="1" applyFill="1" applyBorder="1" applyProtection="1">
      <protection locked="0"/>
    </xf>
    <xf numFmtId="44" fontId="16" fillId="9" borderId="25" xfId="0" applyNumberFormat="1" applyFont="1" applyFill="1" applyBorder="1" applyProtection="1"/>
    <xf numFmtId="44" fontId="10" fillId="9" borderId="29" xfId="0" applyNumberFormat="1" applyFont="1" applyFill="1" applyBorder="1" applyProtection="1"/>
    <xf numFmtId="0" fontId="0" fillId="2" borderId="29" xfId="0" applyFill="1" applyBorder="1" applyProtection="1"/>
    <xf numFmtId="44" fontId="17" fillId="9" borderId="40" xfId="0" applyNumberFormat="1" applyFont="1" applyFill="1" applyBorder="1" applyProtection="1"/>
    <xf numFmtId="44" fontId="10" fillId="9" borderId="27" xfId="0" applyNumberFormat="1" applyFont="1" applyFill="1" applyBorder="1" applyProtection="1"/>
    <xf numFmtId="0" fontId="0" fillId="2" borderId="28" xfId="0" applyFill="1" applyBorder="1" applyProtection="1"/>
    <xf numFmtId="44" fontId="17" fillId="9" borderId="37" xfId="0" applyNumberFormat="1" applyFont="1" applyFill="1" applyBorder="1" applyProtection="1"/>
    <xf numFmtId="44" fontId="10" fillId="8" borderId="37" xfId="0" applyNumberFormat="1" applyFont="1" applyFill="1" applyBorder="1" applyProtection="1"/>
    <xf numFmtId="44" fontId="11" fillId="9" borderId="7" xfId="0" applyNumberFormat="1" applyFont="1" applyFill="1" applyBorder="1" applyProtection="1"/>
    <xf numFmtId="44" fontId="16" fillId="5" borderId="1" xfId="0" applyNumberFormat="1" applyFont="1" applyFill="1" applyBorder="1" applyProtection="1">
      <protection locked="0"/>
    </xf>
    <xf numFmtId="44" fontId="16" fillId="5" borderId="29" xfId="0" applyNumberFormat="1" applyFont="1" applyFill="1" applyBorder="1" applyProtection="1">
      <protection locked="0"/>
    </xf>
    <xf numFmtId="44" fontId="16" fillId="5" borderId="14" xfId="0" applyNumberFormat="1" applyFont="1" applyFill="1" applyBorder="1" applyProtection="1">
      <protection locked="0"/>
    </xf>
    <xf numFmtId="44" fontId="16" fillId="5" borderId="26" xfId="0" applyNumberFormat="1" applyFont="1" applyFill="1" applyBorder="1" applyProtection="1">
      <protection locked="0"/>
    </xf>
    <xf numFmtId="44" fontId="16" fillId="6" borderId="14" xfId="0" applyNumberFormat="1" applyFont="1" applyFill="1" applyBorder="1" applyProtection="1">
      <protection locked="0"/>
    </xf>
    <xf numFmtId="44" fontId="16" fillId="6" borderId="26" xfId="0" applyNumberFormat="1" applyFont="1" applyFill="1" applyBorder="1" applyProtection="1">
      <protection locked="0"/>
    </xf>
    <xf numFmtId="0" fontId="0" fillId="6" borderId="42" xfId="0" applyFont="1" applyFill="1" applyBorder="1" applyAlignment="1" applyProtection="1">
      <alignment vertical="top" wrapText="1"/>
      <protection locked="0"/>
    </xf>
    <xf numFmtId="0" fontId="0" fillId="6" borderId="43" xfId="0" applyFont="1" applyFill="1" applyBorder="1" applyAlignment="1" applyProtection="1">
      <alignment vertical="top" wrapText="1"/>
      <protection locked="0"/>
    </xf>
    <xf numFmtId="0" fontId="0" fillId="6" borderId="44" xfId="0" applyFont="1" applyFill="1" applyBorder="1" applyAlignment="1" applyProtection="1">
      <alignment vertical="top" wrapText="1"/>
      <protection locked="0"/>
    </xf>
    <xf numFmtId="0" fontId="11" fillId="0" borderId="20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4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 vertical="top" wrapText="1"/>
    </xf>
    <xf numFmtId="0" fontId="8" fillId="0" borderId="15" xfId="0" applyFont="1" applyBorder="1" applyAlignment="1" applyProtection="1">
      <alignment horizontal="right" vertical="top" wrapText="1"/>
    </xf>
    <xf numFmtId="0" fontId="19" fillId="0" borderId="0" xfId="0" applyFont="1" applyBorder="1" applyAlignment="1" applyProtection="1">
      <alignment horizontal="right" vertical="center"/>
    </xf>
    <xf numFmtId="0" fontId="0" fillId="0" borderId="21" xfId="0" applyBorder="1" applyAlignment="1">
      <alignment horizontal="left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15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/>
    </xf>
    <xf numFmtId="0" fontId="18" fillId="3" borderId="33" xfId="0" applyFont="1" applyFill="1" applyBorder="1" applyAlignment="1" applyProtection="1">
      <alignment horizontal="right" vertical="center"/>
    </xf>
    <xf numFmtId="0" fontId="18" fillId="3" borderId="34" xfId="0" applyFont="1" applyFill="1" applyBorder="1" applyAlignment="1" applyProtection="1">
      <alignment horizontal="right" vertical="center"/>
    </xf>
    <xf numFmtId="0" fontId="21" fillId="5" borderId="0" xfId="5" applyBorder="1" applyAlignment="1" applyProtection="1">
      <alignment horizontal="center" vertical="center"/>
      <protection locked="0"/>
    </xf>
    <xf numFmtId="0" fontId="21" fillId="6" borderId="0" xfId="4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left" vertical="top" wrapText="1"/>
    </xf>
    <xf numFmtId="0" fontId="23" fillId="2" borderId="3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17" xfId="0" applyFont="1" applyFill="1" applyBorder="1" applyAlignment="1">
      <alignment horizontal="center"/>
    </xf>
    <xf numFmtId="0" fontId="26" fillId="6" borderId="41" xfId="0" applyFont="1" applyFill="1" applyBorder="1" applyAlignment="1" applyProtection="1">
      <alignment horizontal="left" vertical="top" wrapText="1"/>
      <protection locked="0"/>
    </xf>
    <xf numFmtId="0" fontId="26" fillId="6" borderId="21" xfId="0" applyFont="1" applyFill="1" applyBorder="1" applyAlignment="1" applyProtection="1">
      <alignment horizontal="left" vertical="top" wrapText="1"/>
      <protection locked="0"/>
    </xf>
    <xf numFmtId="0" fontId="26" fillId="6" borderId="22" xfId="0" applyFont="1" applyFill="1" applyBorder="1" applyAlignment="1" applyProtection="1">
      <alignment horizontal="left" vertical="top" wrapText="1"/>
      <protection locked="0"/>
    </xf>
    <xf numFmtId="0" fontId="26" fillId="6" borderId="41" xfId="0" applyFont="1" applyFill="1" applyBorder="1" applyAlignment="1" applyProtection="1">
      <alignment vertical="top" wrapText="1"/>
      <protection locked="0"/>
    </xf>
    <xf numFmtId="0" fontId="26" fillId="6" borderId="21" xfId="0" applyFont="1" applyFill="1" applyBorder="1" applyAlignment="1" applyProtection="1">
      <alignment vertical="top" wrapText="1"/>
      <protection locked="0"/>
    </xf>
    <xf numFmtId="0" fontId="26" fillId="6" borderId="22" xfId="0" applyFont="1" applyFill="1" applyBorder="1" applyAlignment="1" applyProtection="1">
      <alignment vertical="top" wrapText="1"/>
      <protection locked="0"/>
    </xf>
  </cellXfs>
  <cellStyles count="7">
    <cellStyle name="Currency" xfId="6" builtinId="4"/>
    <cellStyle name="Line 1 Report Info Fill in" xfId="4" xr:uid="{00000000-0005-0000-0000-000001000000}"/>
    <cellStyle name="Line 2 Report Information Fill In" xfId="5" xr:uid="{00000000-0005-0000-0000-000002000000}"/>
    <cellStyle name="Normal" xfId="0" builtinId="0"/>
    <cellStyle name="Normal 10 2" xfId="2" xr:uid="{00000000-0005-0000-0000-000004000000}"/>
    <cellStyle name="Normal 2" xfId="3" xr:uid="{00000000-0005-0000-0000-000005000000}"/>
    <cellStyle name="Normal_Sheet1" xfId="1" xr:uid="{00000000-0005-0000-0000-000006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0</xdr:row>
      <xdr:rowOff>114300</xdr:rowOff>
    </xdr:from>
    <xdr:to>
      <xdr:col>10</xdr:col>
      <xdr:colOff>1012004</xdr:colOff>
      <xdr:row>2</xdr:row>
      <xdr:rowOff>290786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ACE9E-D0F4-4F51-A169-D022414C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114300"/>
          <a:ext cx="2262500" cy="7384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daws.FLCCOC2\Documents\Budgets\Forms\Standard\Ready\County%20FY1718%20Jury%20Mgmt%20Estimate%20Qtr%20ver3%20110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</sheetNames>
    <sheetDataSet>
      <sheetData sheetId="0">
        <row r="4">
          <cell r="D4">
            <v>0</v>
          </cell>
        </row>
        <row r="52">
          <cell r="F52">
            <v>0</v>
          </cell>
        </row>
        <row r="55">
          <cell r="F55">
            <v>0</v>
          </cell>
        </row>
      </sheetData>
      <sheetData sheetId="1"/>
      <sheetData sheetId="2">
        <row r="3">
          <cell r="A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55"/>
  <sheetViews>
    <sheetView tabSelected="1" zoomScaleNormal="100" zoomScalePageLayoutView="40" workbookViewId="0">
      <selection activeCell="I4" sqref="I4"/>
    </sheetView>
  </sheetViews>
  <sheetFormatPr defaultRowHeight="15.75" x14ac:dyDescent="0.3"/>
  <cols>
    <col min="1" max="1" width="6.77734375" style="1" customWidth="1"/>
    <col min="2" max="2" width="8.88671875" style="1"/>
    <col min="3" max="3" width="6.77734375" style="1" customWidth="1"/>
    <col min="4" max="4" width="2.6640625" style="1" customWidth="1"/>
    <col min="5" max="5" width="21.44140625" style="1" customWidth="1"/>
    <col min="6" max="6" width="22.21875" style="1" customWidth="1"/>
    <col min="7" max="10" width="18.33203125" style="1" customWidth="1"/>
    <col min="11" max="11" width="17.44140625" style="1" customWidth="1"/>
    <col min="12" max="18" width="15.77734375" style="1" customWidth="1"/>
    <col min="19" max="19" width="16.77734375" style="1" customWidth="1"/>
    <col min="20" max="24" width="15.77734375" style="1" customWidth="1"/>
    <col min="25" max="16384" width="8.88671875" style="1"/>
  </cols>
  <sheetData>
    <row r="1" spans="1:11" ht="26.25" customHeight="1" x14ac:dyDescent="0.4">
      <c r="A1" s="73" t="s">
        <v>161</v>
      </c>
      <c r="B1" s="74"/>
      <c r="C1" s="74"/>
      <c r="D1" s="74"/>
      <c r="E1" s="74"/>
      <c r="F1"/>
      <c r="G1"/>
      <c r="H1"/>
      <c r="I1"/>
      <c r="J1"/>
      <c r="K1"/>
    </row>
    <row r="2" spans="1:11" ht="18" customHeight="1" x14ac:dyDescent="0.4">
      <c r="A2" s="73" t="s">
        <v>197</v>
      </c>
      <c r="B2" s="74"/>
      <c r="C2" s="74"/>
      <c r="D2" s="74"/>
      <c r="E2" s="74"/>
      <c r="F2"/>
      <c r="G2"/>
      <c r="H2"/>
      <c r="I2"/>
      <c r="J2"/>
      <c r="K2"/>
    </row>
    <row r="3" spans="1:11" ht="34.5" customHeight="1" x14ac:dyDescent="0.3">
      <c r="A3"/>
      <c r="B3"/>
      <c r="C3"/>
      <c r="D3"/>
      <c r="E3"/>
      <c r="F3"/>
      <c r="G3"/>
      <c r="H3"/>
      <c r="I3"/>
      <c r="J3"/>
      <c r="K3"/>
    </row>
    <row r="4" spans="1:11" ht="27.95" customHeight="1" x14ac:dyDescent="0.3">
      <c r="A4"/>
      <c r="B4"/>
      <c r="C4" s="61" t="s">
        <v>169</v>
      </c>
      <c r="D4" s="142"/>
      <c r="E4" s="142"/>
      <c r="F4" s="61" t="s">
        <v>172</v>
      </c>
      <c r="G4" s="62"/>
      <c r="H4"/>
      <c r="I4"/>
      <c r="J4" s="137" t="s">
        <v>217</v>
      </c>
      <c r="K4" s="137"/>
    </row>
    <row r="5" spans="1:11" ht="27.95" customHeight="1" x14ac:dyDescent="0.3">
      <c r="A5"/>
      <c r="B5"/>
      <c r="C5" s="61" t="s">
        <v>170</v>
      </c>
      <c r="D5" s="141"/>
      <c r="E5" s="141"/>
      <c r="F5" s="61" t="s">
        <v>173</v>
      </c>
      <c r="G5" s="64"/>
      <c r="H5"/>
      <c r="I5"/>
      <c r="J5" s="69"/>
      <c r="K5"/>
    </row>
    <row r="6" spans="1:11" ht="27.95" customHeight="1" x14ac:dyDescent="0.3">
      <c r="A6"/>
      <c r="B6"/>
      <c r="C6" s="61" t="s">
        <v>171</v>
      </c>
      <c r="D6" s="142"/>
      <c r="E6" s="142"/>
      <c r="F6"/>
      <c r="G6"/>
      <c r="H6"/>
      <c r="I6"/>
      <c r="J6"/>
      <c r="K6"/>
    </row>
    <row r="7" spans="1:11" ht="23.25" customHeight="1" thickBot="1" x14ac:dyDescent="0.35">
      <c r="E7" s="2"/>
      <c r="F7" s="2"/>
    </row>
    <row r="8" spans="1:11" ht="54" x14ac:dyDescent="0.3">
      <c r="B8" s="34" t="s">
        <v>0</v>
      </c>
      <c r="C8" s="4"/>
      <c r="D8" s="4"/>
      <c r="E8" s="4"/>
      <c r="F8" s="5"/>
      <c r="G8" s="92" t="s">
        <v>199</v>
      </c>
      <c r="H8" s="92" t="s">
        <v>200</v>
      </c>
      <c r="I8" s="92" t="s">
        <v>201</v>
      </c>
      <c r="J8" s="94" t="s">
        <v>202</v>
      </c>
      <c r="K8" s="96" t="s">
        <v>96</v>
      </c>
    </row>
    <row r="9" spans="1:11" ht="41.25" customHeight="1" thickBot="1" x14ac:dyDescent="0.4">
      <c r="B9" s="143" t="s">
        <v>92</v>
      </c>
      <c r="C9" s="144"/>
      <c r="D9" s="144"/>
      <c r="E9" s="144"/>
      <c r="F9" s="145"/>
      <c r="G9" s="75"/>
      <c r="H9" s="75"/>
      <c r="I9" s="75"/>
      <c r="J9" s="78"/>
      <c r="K9" s="113">
        <f>SUM(G9:J9)</f>
        <v>0</v>
      </c>
    </row>
    <row r="10" spans="1:11" ht="7.5" customHeight="1" thickBot="1" x14ac:dyDescent="0.4">
      <c r="B10" s="13"/>
      <c r="C10" s="12"/>
      <c r="D10" s="12"/>
      <c r="E10" s="12"/>
      <c r="F10" s="18"/>
      <c r="G10" s="85"/>
      <c r="H10" s="85"/>
      <c r="I10" s="85"/>
      <c r="J10" s="85"/>
      <c r="K10" s="99"/>
    </row>
    <row r="11" spans="1:11" ht="73.5" customHeight="1" x14ac:dyDescent="0.35">
      <c r="B11" s="58" t="s">
        <v>76</v>
      </c>
      <c r="C11" s="7"/>
      <c r="D11" s="7"/>
      <c r="E11" s="7"/>
      <c r="F11" s="8"/>
      <c r="G11" s="86" t="s">
        <v>203</v>
      </c>
      <c r="H11" s="86" t="s">
        <v>204</v>
      </c>
      <c r="I11" s="86" t="s">
        <v>205</v>
      </c>
      <c r="J11" s="97" t="s">
        <v>206</v>
      </c>
      <c r="K11" s="100" t="s">
        <v>96</v>
      </c>
    </row>
    <row r="12" spans="1:11" ht="21.75" customHeight="1" x14ac:dyDescent="0.3">
      <c r="B12" s="143" t="s">
        <v>95</v>
      </c>
      <c r="C12" s="144"/>
      <c r="D12" s="144"/>
      <c r="E12" s="144"/>
      <c r="F12" s="9" t="s">
        <v>1</v>
      </c>
      <c r="G12" s="83"/>
      <c r="H12" s="83"/>
      <c r="I12" s="83"/>
      <c r="J12" s="98"/>
      <c r="K12" s="80">
        <f>SUM(G12:J12)</f>
        <v>0</v>
      </c>
    </row>
    <row r="13" spans="1:11" ht="21.75" customHeight="1" x14ac:dyDescent="0.3">
      <c r="B13" s="143"/>
      <c r="C13" s="144"/>
      <c r="D13" s="144"/>
      <c r="E13" s="144"/>
      <c r="F13" s="9" t="s">
        <v>12</v>
      </c>
      <c r="G13" s="75"/>
      <c r="H13" s="75"/>
      <c r="I13" s="75"/>
      <c r="J13" s="78"/>
      <c r="K13" s="80">
        <f t="shared" ref="K13:K15" si="0">SUM(G13:J13)</f>
        <v>0</v>
      </c>
    </row>
    <row r="14" spans="1:11" ht="21.75" customHeight="1" x14ac:dyDescent="0.3">
      <c r="B14" s="143"/>
      <c r="C14" s="144"/>
      <c r="D14" s="144"/>
      <c r="E14" s="144"/>
      <c r="F14" s="9" t="s">
        <v>13</v>
      </c>
      <c r="G14" s="83"/>
      <c r="H14" s="83"/>
      <c r="I14" s="83"/>
      <c r="J14" s="98"/>
      <c r="K14" s="80">
        <f t="shared" si="0"/>
        <v>0</v>
      </c>
    </row>
    <row r="15" spans="1:11" ht="21.75" customHeight="1" thickBot="1" x14ac:dyDescent="0.35">
      <c r="B15" s="6"/>
      <c r="C15" s="7"/>
      <c r="D15" s="7"/>
      <c r="E15" s="7"/>
      <c r="F15" s="9" t="s">
        <v>210</v>
      </c>
      <c r="G15" s="76"/>
      <c r="H15" s="76"/>
      <c r="I15" s="76"/>
      <c r="J15" s="77"/>
      <c r="K15" s="101">
        <f t="shared" si="0"/>
        <v>0</v>
      </c>
    </row>
    <row r="16" spans="1:11" ht="21.75" customHeight="1" thickTop="1" thickBot="1" x14ac:dyDescent="0.4">
      <c r="B16" s="6"/>
      <c r="C16" s="7"/>
      <c r="D16" s="7"/>
      <c r="E16" s="138" t="s">
        <v>162</v>
      </c>
      <c r="F16" s="138"/>
      <c r="G16" s="90">
        <f>SUM(G12:G15)</f>
        <v>0</v>
      </c>
      <c r="H16" s="90">
        <f>SUM(H12:H15)</f>
        <v>0</v>
      </c>
      <c r="I16" s="90">
        <f>SUM(I12:I15)</f>
        <v>0</v>
      </c>
      <c r="J16" s="103">
        <f>SUM(J12:J15)</f>
        <v>0</v>
      </c>
      <c r="K16" s="102">
        <f>SUM(K12:K15)</f>
        <v>0</v>
      </c>
    </row>
    <row r="17" spans="2:11" ht="7.5" customHeight="1" x14ac:dyDescent="0.35">
      <c r="B17" s="13"/>
      <c r="C17" s="12"/>
      <c r="D17" s="12"/>
      <c r="E17" s="12"/>
      <c r="F17" s="12"/>
      <c r="G17" s="88"/>
      <c r="H17" s="88"/>
      <c r="I17" s="88"/>
      <c r="J17" s="85"/>
      <c r="K17" s="95"/>
    </row>
    <row r="18" spans="2:11" ht="21.75" thickBot="1" x14ac:dyDescent="0.35">
      <c r="B18" s="58" t="s">
        <v>2</v>
      </c>
      <c r="C18" s="7"/>
      <c r="D18" s="7"/>
      <c r="E18" s="7"/>
      <c r="F18" s="10"/>
      <c r="G18" s="135"/>
      <c r="H18" s="135"/>
      <c r="I18" s="135"/>
      <c r="J18" s="135"/>
      <c r="K18" s="136"/>
    </row>
    <row r="19" spans="2:11" ht="60.75" customHeight="1" x14ac:dyDescent="0.35">
      <c r="B19" s="6"/>
      <c r="C19" s="59" t="s">
        <v>3</v>
      </c>
      <c r="D19" s="7"/>
      <c r="E19" s="7"/>
      <c r="F19" s="8"/>
      <c r="G19" s="86" t="s">
        <v>207</v>
      </c>
      <c r="H19" s="86" t="s">
        <v>204</v>
      </c>
      <c r="I19" s="86" t="s">
        <v>208</v>
      </c>
      <c r="J19" s="97" t="s">
        <v>206</v>
      </c>
      <c r="K19" s="100" t="s">
        <v>96</v>
      </c>
    </row>
    <row r="20" spans="2:11" ht="21.75" customHeight="1" x14ac:dyDescent="0.35">
      <c r="B20" s="6"/>
      <c r="C20" s="7"/>
      <c r="D20" s="7"/>
      <c r="E20" s="11"/>
      <c r="F20" s="60">
        <v>15</v>
      </c>
      <c r="G20" s="83"/>
      <c r="H20" s="115"/>
      <c r="I20" s="115"/>
      <c r="J20" s="116"/>
      <c r="K20" s="80">
        <f t="shared" ref="K20:K22" si="1">SUM(G20:J20)</f>
        <v>0</v>
      </c>
    </row>
    <row r="21" spans="2:11" ht="21.75" customHeight="1" x14ac:dyDescent="0.35">
      <c r="B21" s="6"/>
      <c r="C21" s="7"/>
      <c r="D21" s="7"/>
      <c r="E21" s="11"/>
      <c r="F21" s="60">
        <v>30</v>
      </c>
      <c r="G21" s="75"/>
      <c r="H21" s="89"/>
      <c r="I21" s="89"/>
      <c r="J21" s="105"/>
      <c r="K21" s="80">
        <f t="shared" si="1"/>
        <v>0</v>
      </c>
    </row>
    <row r="22" spans="2:11" ht="21.75" customHeight="1" thickBot="1" x14ac:dyDescent="0.4">
      <c r="B22" s="6"/>
      <c r="C22" s="7"/>
      <c r="D22" s="7"/>
      <c r="E22" s="11"/>
      <c r="F22" s="60" t="s">
        <v>4</v>
      </c>
      <c r="G22" s="91"/>
      <c r="H22" s="117"/>
      <c r="I22" s="117"/>
      <c r="J22" s="118"/>
      <c r="K22" s="101">
        <f t="shared" si="1"/>
        <v>0</v>
      </c>
    </row>
    <row r="23" spans="2:11" ht="21.75" customHeight="1" thickTop="1" thickBot="1" x14ac:dyDescent="0.35">
      <c r="B23" s="6"/>
      <c r="C23" s="7"/>
      <c r="D23" s="7"/>
      <c r="E23" s="131" t="s">
        <v>163</v>
      </c>
      <c r="F23" s="131"/>
      <c r="G23" s="90">
        <f>SUM(G20:G22)</f>
        <v>0</v>
      </c>
      <c r="H23" s="90">
        <f>SUM(H20:H22)</f>
        <v>0</v>
      </c>
      <c r="I23" s="90">
        <f t="shared" ref="I23:J23" si="2">SUM(I20:I22)</f>
        <v>0</v>
      </c>
      <c r="J23" s="103">
        <f t="shared" si="2"/>
        <v>0</v>
      </c>
      <c r="K23" s="104">
        <f>SUM(K20:K22)</f>
        <v>0</v>
      </c>
    </row>
    <row r="24" spans="2:11" ht="21.75" thickBot="1" x14ac:dyDescent="0.4">
      <c r="B24" s="6"/>
      <c r="C24" s="59" t="s">
        <v>5</v>
      </c>
      <c r="D24" s="7"/>
      <c r="E24" s="7"/>
      <c r="F24" s="8"/>
      <c r="G24" s="126"/>
      <c r="H24" s="126"/>
      <c r="I24" s="126"/>
      <c r="J24" s="126"/>
      <c r="K24" s="127"/>
    </row>
    <row r="25" spans="2:11" ht="21.75" customHeight="1" x14ac:dyDescent="0.35">
      <c r="B25" s="6"/>
      <c r="C25" s="7"/>
      <c r="D25" s="7"/>
      <c r="E25" s="11"/>
      <c r="F25" s="60">
        <v>15</v>
      </c>
      <c r="G25" s="75"/>
      <c r="H25" s="89"/>
      <c r="I25" s="89"/>
      <c r="J25" s="105"/>
      <c r="K25" s="79">
        <f t="shared" ref="K25:K27" si="3">SUM(G25:J25)</f>
        <v>0</v>
      </c>
    </row>
    <row r="26" spans="2:11" ht="21.75" customHeight="1" x14ac:dyDescent="0.35">
      <c r="B26" s="6"/>
      <c r="C26" s="7"/>
      <c r="D26" s="7"/>
      <c r="E26" s="11"/>
      <c r="F26" s="60">
        <v>30</v>
      </c>
      <c r="G26" s="83"/>
      <c r="H26" s="115"/>
      <c r="I26" s="115"/>
      <c r="J26" s="116"/>
      <c r="K26" s="80">
        <f t="shared" si="3"/>
        <v>0</v>
      </c>
    </row>
    <row r="27" spans="2:11" ht="21.75" customHeight="1" thickBot="1" x14ac:dyDescent="0.4">
      <c r="B27" s="6"/>
      <c r="C27" s="7"/>
      <c r="D27" s="7"/>
      <c r="E27" s="11"/>
      <c r="F27" s="60" t="s">
        <v>4</v>
      </c>
      <c r="G27" s="76"/>
      <c r="H27" s="119"/>
      <c r="I27" s="119"/>
      <c r="J27" s="120"/>
      <c r="K27" s="101">
        <f t="shared" si="3"/>
        <v>0</v>
      </c>
    </row>
    <row r="28" spans="2:11" ht="21.75" customHeight="1" thickTop="1" thickBot="1" x14ac:dyDescent="0.35">
      <c r="B28" s="6"/>
      <c r="C28" s="7"/>
      <c r="D28" s="7"/>
      <c r="E28" s="131" t="s">
        <v>164</v>
      </c>
      <c r="F28" s="131" t="s">
        <v>91</v>
      </c>
      <c r="G28" s="90">
        <f>SUM(G25:G27)</f>
        <v>0</v>
      </c>
      <c r="H28" s="90">
        <f>SUM(H25:H27)</f>
        <v>0</v>
      </c>
      <c r="I28" s="90">
        <f t="shared" ref="I28:J28" si="4">SUM(I25:I27)</f>
        <v>0</v>
      </c>
      <c r="J28" s="103">
        <f t="shared" si="4"/>
        <v>0</v>
      </c>
      <c r="K28" s="104">
        <f>SUM(K25:K27)</f>
        <v>0</v>
      </c>
    </row>
    <row r="29" spans="2:11" ht="21.75" thickBot="1" x14ac:dyDescent="0.4">
      <c r="B29" s="6"/>
      <c r="C29" s="59" t="s">
        <v>6</v>
      </c>
      <c r="D29" s="7"/>
      <c r="E29" s="7"/>
      <c r="F29" s="8"/>
      <c r="G29" s="126"/>
      <c r="H29" s="126"/>
      <c r="I29" s="126"/>
      <c r="J29" s="126"/>
      <c r="K29" s="127"/>
    </row>
    <row r="30" spans="2:11" ht="21.75" customHeight="1" x14ac:dyDescent="0.35">
      <c r="B30" s="6"/>
      <c r="C30" s="7"/>
      <c r="D30" s="7"/>
      <c r="E30" s="8"/>
      <c r="F30" s="60" t="s">
        <v>7</v>
      </c>
      <c r="G30" s="83"/>
      <c r="H30" s="115"/>
      <c r="I30" s="115"/>
      <c r="J30" s="116"/>
      <c r="K30" s="79">
        <f t="shared" ref="K30:K31" si="5">SUM(G30:J30)</f>
        <v>0</v>
      </c>
    </row>
    <row r="31" spans="2:11" ht="21.75" customHeight="1" x14ac:dyDescent="0.35">
      <c r="B31" s="6"/>
      <c r="C31" s="7"/>
      <c r="D31" s="7"/>
      <c r="E31" s="8"/>
      <c r="F31" s="60" t="s">
        <v>8</v>
      </c>
      <c r="G31" s="75"/>
      <c r="H31" s="89"/>
      <c r="I31" s="89"/>
      <c r="J31" s="105"/>
      <c r="K31" s="80">
        <f t="shared" si="5"/>
        <v>0</v>
      </c>
    </row>
    <row r="32" spans="2:11" ht="21.75" customHeight="1" x14ac:dyDescent="0.35">
      <c r="B32" s="6"/>
      <c r="C32" s="7"/>
      <c r="D32" s="7"/>
      <c r="E32" s="8"/>
      <c r="F32" s="60" t="s">
        <v>9</v>
      </c>
      <c r="G32" s="83"/>
      <c r="H32" s="115"/>
      <c r="I32" s="115"/>
      <c r="J32" s="116"/>
      <c r="K32" s="80">
        <f t="shared" ref="K32:K33" si="6">SUM(G32:J32)</f>
        <v>0</v>
      </c>
    </row>
    <row r="33" spans="2:11" ht="21.75" customHeight="1" thickBot="1" x14ac:dyDescent="0.4">
      <c r="B33" s="6"/>
      <c r="C33" s="7"/>
      <c r="D33" s="7"/>
      <c r="E33" s="8"/>
      <c r="F33" s="60" t="s">
        <v>75</v>
      </c>
      <c r="G33" s="76"/>
      <c r="H33" s="119"/>
      <c r="I33" s="119"/>
      <c r="J33" s="120"/>
      <c r="K33" s="101">
        <f t="shared" si="6"/>
        <v>0</v>
      </c>
    </row>
    <row r="34" spans="2:11" ht="21.75" customHeight="1" thickTop="1" thickBot="1" x14ac:dyDescent="0.35">
      <c r="B34" s="6"/>
      <c r="C34" s="7"/>
      <c r="D34" s="7"/>
      <c r="E34" s="131" t="s">
        <v>165</v>
      </c>
      <c r="F34" s="131"/>
      <c r="G34" s="90">
        <f>SUM(G30:G33)</f>
        <v>0</v>
      </c>
      <c r="H34" s="90">
        <f t="shared" ref="H34:I34" si="7">SUM(H30:H33)</f>
        <v>0</v>
      </c>
      <c r="I34" s="90">
        <f t="shared" si="7"/>
        <v>0</v>
      </c>
      <c r="J34" s="103">
        <f>SUM(J30:J33)</f>
        <v>0</v>
      </c>
      <c r="K34" s="104">
        <f>SUM(K30:K33)</f>
        <v>0</v>
      </c>
    </row>
    <row r="35" spans="2:11" ht="8.25" customHeight="1" thickBot="1" x14ac:dyDescent="0.4">
      <c r="B35" s="19"/>
      <c r="C35" s="20"/>
      <c r="D35" s="20"/>
      <c r="E35" s="21"/>
      <c r="F35" s="22"/>
      <c r="G35" s="126"/>
      <c r="H35" s="126"/>
      <c r="I35" s="126"/>
      <c r="J35" s="126"/>
      <c r="K35" s="128"/>
    </row>
    <row r="36" spans="2:11" ht="21.75" customHeight="1" thickBot="1" x14ac:dyDescent="0.35">
      <c r="B36" s="6"/>
      <c r="C36" s="59" t="s">
        <v>10</v>
      </c>
      <c r="D36" s="7"/>
      <c r="E36" s="131" t="s">
        <v>166</v>
      </c>
      <c r="F36" s="131"/>
      <c r="G36" s="75"/>
      <c r="H36" s="89"/>
      <c r="I36" s="89"/>
      <c r="J36" s="105"/>
      <c r="K36" s="106">
        <f>SUM(G36:J36)</f>
        <v>0</v>
      </c>
    </row>
    <row r="37" spans="2:11" ht="9" customHeight="1" thickBot="1" x14ac:dyDescent="0.4">
      <c r="B37" s="19"/>
      <c r="C37" s="20"/>
      <c r="D37" s="20"/>
      <c r="E37" s="23"/>
      <c r="F37" s="21"/>
      <c r="G37" s="126"/>
      <c r="H37" s="126"/>
      <c r="I37" s="126"/>
      <c r="J37" s="126"/>
      <c r="K37" s="128"/>
    </row>
    <row r="38" spans="2:11" ht="21.75" customHeight="1" x14ac:dyDescent="0.35">
      <c r="B38" s="16"/>
      <c r="C38" s="17"/>
      <c r="D38" s="17"/>
      <c r="E38" s="138" t="s">
        <v>167</v>
      </c>
      <c r="F38" s="138"/>
      <c r="G38" s="87">
        <f>G36+G34+G28+G23</f>
        <v>0</v>
      </c>
      <c r="H38" s="87">
        <f>H36+H34+H28+H23</f>
        <v>0</v>
      </c>
      <c r="I38" s="87">
        <f>I36+I34+I28+I23</f>
        <v>0</v>
      </c>
      <c r="J38" s="107">
        <f>J36+J34+J28+J23</f>
        <v>0</v>
      </c>
      <c r="K38" s="110">
        <f>K36+K34+K28+K23</f>
        <v>0</v>
      </c>
    </row>
    <row r="39" spans="2:11" ht="9" customHeight="1" x14ac:dyDescent="0.3">
      <c r="B39" s="14"/>
      <c r="C39" s="15"/>
      <c r="D39" s="15"/>
      <c r="E39" s="15"/>
      <c r="F39" s="15"/>
      <c r="G39" s="85"/>
      <c r="H39" s="85"/>
      <c r="I39" s="85"/>
      <c r="J39" s="108"/>
      <c r="K39" s="111"/>
    </row>
    <row r="40" spans="2:11" ht="21.75" customHeight="1" thickBot="1" x14ac:dyDescent="0.4">
      <c r="B40" s="139" t="s">
        <v>168</v>
      </c>
      <c r="C40" s="140"/>
      <c r="D40" s="140"/>
      <c r="E40" s="140"/>
      <c r="F40" s="140"/>
      <c r="G40" s="93">
        <f>G38+G16+G9</f>
        <v>0</v>
      </c>
      <c r="H40" s="93">
        <f>H38+H16+H9</f>
        <v>0</v>
      </c>
      <c r="I40" s="93">
        <f>I38+I16+I9</f>
        <v>0</v>
      </c>
      <c r="J40" s="109">
        <f>J38+J16+J9</f>
        <v>0</v>
      </c>
      <c r="K40" s="112">
        <f>K38+K16+K9</f>
        <v>0</v>
      </c>
    </row>
    <row r="41" spans="2:11" ht="16.5" thickBot="1" x14ac:dyDescent="0.35">
      <c r="B41" s="6"/>
      <c r="C41" s="7"/>
      <c r="D41" s="7"/>
      <c r="E41" s="7"/>
      <c r="F41" s="7"/>
      <c r="G41" s="7"/>
      <c r="H41" s="7"/>
      <c r="I41" s="3"/>
      <c r="J41" s="7"/>
      <c r="K41" s="72"/>
    </row>
    <row r="42" spans="2:11" ht="54.75" thickBot="1" x14ac:dyDescent="0.35">
      <c r="B42" s="34" t="s">
        <v>94</v>
      </c>
      <c r="C42" s="4"/>
      <c r="D42" s="4"/>
      <c r="E42" s="4"/>
      <c r="F42" s="24"/>
      <c r="G42" s="35" t="s">
        <v>207</v>
      </c>
      <c r="H42" s="35" t="s">
        <v>204</v>
      </c>
      <c r="I42" s="35" t="s">
        <v>208</v>
      </c>
      <c r="J42" s="36" t="s">
        <v>209</v>
      </c>
      <c r="K42" s="70" t="s">
        <v>96</v>
      </c>
    </row>
    <row r="43" spans="2:11" ht="21.75" customHeight="1" thickTop="1" x14ac:dyDescent="0.3">
      <c r="B43" s="25"/>
      <c r="C43" s="26"/>
      <c r="D43" s="26"/>
      <c r="E43" s="129" t="s">
        <v>93</v>
      </c>
      <c r="F43" s="130"/>
      <c r="G43" s="83"/>
      <c r="H43" s="83"/>
      <c r="I43" s="83"/>
      <c r="J43" s="84"/>
      <c r="K43" s="114">
        <f>SUM(G43:J43)</f>
        <v>0</v>
      </c>
    </row>
    <row r="44" spans="2:11" ht="9" customHeight="1" x14ac:dyDescent="0.3">
      <c r="B44" s="63"/>
      <c r="C44" s="27"/>
      <c r="D44" s="27"/>
      <c r="E44" s="27"/>
      <c r="F44" s="28"/>
      <c r="G44" s="12"/>
      <c r="H44" s="12"/>
      <c r="I44" s="12"/>
      <c r="J44" s="30"/>
      <c r="K44" s="30"/>
    </row>
    <row r="45" spans="2:11" ht="21.75" customHeight="1" x14ac:dyDescent="0.3">
      <c r="B45" s="6"/>
      <c r="C45" s="7"/>
      <c r="D45" s="7"/>
      <c r="E45" s="7"/>
      <c r="F45" s="7"/>
      <c r="G45" s="7"/>
      <c r="H45" s="7" t="s">
        <v>97</v>
      </c>
      <c r="I45" s="3"/>
      <c r="J45" s="7"/>
      <c r="K45" s="81">
        <f>IF((K43-K40)&lt;0,0,K43-K40)</f>
        <v>0</v>
      </c>
    </row>
    <row r="46" spans="2:11" ht="10.5" customHeight="1" x14ac:dyDescent="0.3">
      <c r="B46" s="13"/>
      <c r="C46" s="12"/>
      <c r="D46" s="12"/>
      <c r="E46" s="12"/>
      <c r="F46" s="12"/>
      <c r="G46" s="12"/>
      <c r="H46" s="12"/>
      <c r="I46" s="29"/>
      <c r="J46" s="12"/>
      <c r="K46" s="30"/>
    </row>
    <row r="47" spans="2:11" ht="21.75" customHeight="1" thickBot="1" x14ac:dyDescent="0.35">
      <c r="B47" s="31"/>
      <c r="C47" s="32"/>
      <c r="D47" s="32"/>
      <c r="E47" s="32"/>
      <c r="F47" s="32"/>
      <c r="G47" s="32"/>
      <c r="H47" s="32" t="s">
        <v>98</v>
      </c>
      <c r="I47" s="33"/>
      <c r="J47" s="32"/>
      <c r="K47" s="82">
        <f>IF((K40-K43)&lt;0,0,K40-K43)</f>
        <v>0</v>
      </c>
    </row>
    <row r="48" spans="2:11" customFormat="1" ht="57" customHeight="1" thickBot="1" x14ac:dyDescent="0.35">
      <c r="B48" s="132" t="s">
        <v>211</v>
      </c>
      <c r="C48" s="132"/>
      <c r="D48" s="132"/>
      <c r="E48" s="132"/>
      <c r="F48" s="132"/>
      <c r="G48" s="132"/>
      <c r="H48" s="132"/>
      <c r="I48" s="132"/>
      <c r="J48" s="132"/>
      <c r="K48" s="132"/>
    </row>
    <row r="49" spans="2:11" ht="16.5" thickBot="1" x14ac:dyDescent="0.35">
      <c r="B49" s="146" t="s">
        <v>198</v>
      </c>
      <c r="C49" s="147"/>
      <c r="D49" s="147"/>
      <c r="E49" s="147"/>
      <c r="F49" s="147"/>
      <c r="G49" s="147"/>
      <c r="H49" s="147"/>
      <c r="I49" s="147"/>
      <c r="J49" s="147"/>
      <c r="K49" s="148"/>
    </row>
    <row r="50" spans="2:11" ht="59.25" customHeight="1" thickBot="1" x14ac:dyDescent="0.35">
      <c r="B50" s="133" t="s">
        <v>212</v>
      </c>
      <c r="C50" s="134"/>
      <c r="D50" s="134"/>
      <c r="E50" s="149"/>
      <c r="F50" s="150"/>
      <c r="G50" s="150"/>
      <c r="H50" s="150"/>
      <c r="I50" s="150"/>
      <c r="J50" s="150"/>
      <c r="K50" s="151"/>
    </row>
    <row r="51" spans="2:11" ht="59.25" customHeight="1" thickBot="1" x14ac:dyDescent="0.35">
      <c r="B51" s="133" t="s">
        <v>213</v>
      </c>
      <c r="C51" s="134"/>
      <c r="D51" s="134"/>
      <c r="E51" s="152"/>
      <c r="F51" s="153"/>
      <c r="G51" s="153"/>
      <c r="H51" s="153"/>
      <c r="I51" s="153"/>
      <c r="J51" s="153"/>
      <c r="K51" s="154"/>
    </row>
    <row r="52" spans="2:11" ht="59.25" customHeight="1" thickBot="1" x14ac:dyDescent="0.35">
      <c r="B52" s="133" t="s">
        <v>214</v>
      </c>
      <c r="C52" s="134"/>
      <c r="D52" s="134"/>
      <c r="E52" s="149"/>
      <c r="F52" s="150"/>
      <c r="G52" s="150"/>
      <c r="H52" s="150"/>
      <c r="I52" s="150"/>
      <c r="J52" s="150"/>
      <c r="K52" s="151"/>
    </row>
    <row r="53" spans="2:11" ht="59.25" customHeight="1" thickBot="1" x14ac:dyDescent="0.35">
      <c r="B53" s="133" t="s">
        <v>215</v>
      </c>
      <c r="C53" s="134"/>
      <c r="D53" s="134"/>
      <c r="E53" s="149"/>
      <c r="F53" s="150"/>
      <c r="G53" s="150"/>
      <c r="H53" s="150"/>
      <c r="I53" s="150"/>
      <c r="J53" s="150"/>
      <c r="K53" s="151"/>
    </row>
    <row r="54" spans="2:11" ht="16.5" thickBot="1" x14ac:dyDescent="0.35">
      <c r="B54" s="71"/>
      <c r="C54" s="71"/>
      <c r="D54" s="71"/>
      <c r="E54" s="71"/>
      <c r="F54" s="71"/>
      <c r="G54" s="71"/>
      <c r="H54" s="71"/>
      <c r="I54" s="71"/>
      <c r="J54" s="71"/>
      <c r="K54" s="71"/>
    </row>
    <row r="55" spans="2:11" ht="118.5" customHeight="1" thickBot="1" x14ac:dyDescent="0.35">
      <c r="E55" s="124" t="s">
        <v>216</v>
      </c>
      <c r="F55" s="125"/>
      <c r="G55" s="121"/>
      <c r="H55" s="122"/>
      <c r="I55" s="122"/>
      <c r="J55" s="123"/>
    </row>
  </sheetData>
  <sheetProtection algorithmName="SHA-512" hashValue="qznhBzk3y4nHvA3YJMWJEi651dbEUzp/iwAW0vjDgotPB5v64J88Kqjn247lgSFDd0sZpYlVkIgudwAQZ+y3Mw==" saltValue="sYu5hELm8D3dzn5OtKdV7Q==" spinCount="100000" sheet="1" formatColumns="0"/>
  <mergeCells count="30">
    <mergeCell ref="E51:K51"/>
    <mergeCell ref="E52:K52"/>
    <mergeCell ref="E53:K53"/>
    <mergeCell ref="G18:K18"/>
    <mergeCell ref="J4:K4"/>
    <mergeCell ref="E38:F38"/>
    <mergeCell ref="B40:F40"/>
    <mergeCell ref="D5:E5"/>
    <mergeCell ref="D6:E6"/>
    <mergeCell ref="D4:E4"/>
    <mergeCell ref="B12:E14"/>
    <mergeCell ref="E23:F23"/>
    <mergeCell ref="E16:F16"/>
    <mergeCell ref="B9:F9"/>
    <mergeCell ref="E55:F55"/>
    <mergeCell ref="G24:K24"/>
    <mergeCell ref="G29:K29"/>
    <mergeCell ref="G35:K35"/>
    <mergeCell ref="G37:K37"/>
    <mergeCell ref="E43:F43"/>
    <mergeCell ref="E28:F28"/>
    <mergeCell ref="E34:F34"/>
    <mergeCell ref="E36:F36"/>
    <mergeCell ref="B48:K48"/>
    <mergeCell ref="B50:D50"/>
    <mergeCell ref="B51:D51"/>
    <mergeCell ref="B49:K49"/>
    <mergeCell ref="B52:D52"/>
    <mergeCell ref="B53:D53"/>
    <mergeCell ref="E50:K50"/>
  </mergeCells>
  <conditionalFormatting sqref="G55:J55">
    <cfRule type="expression" dxfId="0" priority="1">
      <formula>G$15=0</formula>
    </cfRule>
  </conditionalFormatting>
  <dataValidations count="6">
    <dataValidation type="custom" operator="greaterThanOrEqual" showInputMessage="1" showErrorMessage="1" errorTitle="Data Error" error="Only $15 payment amounts should be entered here. Other payment amounts should be entered in either the $30 area or the &quot;Other&quot; area." sqref="G40 G38" xr:uid="{00000000-0002-0000-0000-000006000000}">
      <formula1>AND(MOD(G38,15)=0,G38&gt;-1,$J$5="Overwrite",ROUND(G38,2)=G38)=TRUE</formula1>
    </dataValidation>
    <dataValidation type="custom" allowBlank="1" showInputMessage="1" showErrorMessage="1" sqref="G12:J15 G30:J33 G27:J27 G36:J36 G43:J43 G9:J9" xr:uid="{1F640594-F167-45E5-81A3-2DDDEA0E4D73}">
      <formula1>AND(G9=ROUND(G9,2),G9&gt;-0.01)</formula1>
    </dataValidation>
    <dataValidation type="custom" operator="greaterThanOrEqual" showInputMessage="1" showErrorMessage="1" sqref="G22:J22" xr:uid="{327E6D1F-DB73-459E-AADE-B52C1B65B38B}">
      <formula1>AND(G22=ROUND(G22,2),G22&gt;-0.01)</formula1>
    </dataValidation>
    <dataValidation type="custom" operator="greaterThanOrEqual" showInputMessage="1" showErrorMessage="1" errorTitle="Data Error" error="Only $15 payment amounts should be entered here. Other payment amounts should be entered in either the $30 area or the &quot;Other&quot; area." sqref="G25:J25 G20:J20" xr:uid="{2C4A3807-C6B2-41FB-9851-86743FF09DC8}">
      <formula1>AND(G20=ROUND(G20,2),G20&gt;-0.01,MOD(G20,15)=0)</formula1>
    </dataValidation>
    <dataValidation type="custom" operator="greaterThanOrEqual" showInputMessage="1" showErrorMessage="1" errorTitle="Data Error" error="Only $30 payments should be entered here. $15 payments should be entered above and all other payment amounts should be entered in &quot;Other&quot;." sqref="G21:J21" xr:uid="{ECBCE84F-2A93-426D-A9B9-D9C3F8CC3553}">
      <formula1>AND(G21=ROUND(G21,2),G21&gt;-0.01,MOD(G21,30)=0)</formula1>
    </dataValidation>
    <dataValidation type="custom" allowBlank="1" showInputMessage="1" showErrorMessage="1" sqref="G26:J26" xr:uid="{273C4E7E-CE0A-4BA7-BF0A-2605338E982D}">
      <formula1>AND(G26=ROUND(G26,2),G26&gt;-0.01,MOD(G26,30)=0)</formula1>
    </dataValidation>
  </dataValidations>
  <pageMargins left="0.25" right="0.25" top="0.5" bottom="0.5" header="0.25" footer="0.25"/>
  <pageSetup paperSize="3" scale="74" orientation="portrait" r:id="rId1"/>
  <headerFooter>
    <oddFooter>&amp;L&amp;"+,Regular"&amp;8&amp;K03+000Page &amp;P of &amp;N&amp;C&amp;"+,Regular"&amp;8&amp;K03+000Printed: &amp;D &amp;T&amp;R&amp;"+,Regular"&amp;8&amp;K03+000&amp;F</oddFooter>
  </headerFooter>
  <ignoredErrors>
    <ignoredError sqref="K20:K21 K25:K2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C000000}">
          <x14:formula1>
            <xm:f>LookupData!$B$20:$B$86</xm:f>
          </x14:formula1>
          <xm:sqref>D4:E4</xm:sqref>
        </x14:dataValidation>
        <x14:dataValidation type="list" allowBlank="1" showInputMessage="1" showErrorMessage="1" xr:uid="{00000000-0002-0000-0000-00000D000000}">
          <x14:formula1>
            <xm:f>LookupData!$C$3:$C$6</xm:f>
          </x14:formula1>
          <xm:sqref>G4</xm:sqref>
        </x14:dataValidation>
        <x14:dataValidation type="list" allowBlank="1" showInputMessage="1" showErrorMessage="1" xr:uid="{00000000-0002-0000-0000-00000E000000}">
          <x14:formula1>
            <xm:f>LookupData!$A$3:$A$17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J210"/>
  <sheetViews>
    <sheetView topLeftCell="A18" workbookViewId="0">
      <selection activeCell="K26" sqref="K26"/>
    </sheetView>
  </sheetViews>
  <sheetFormatPr defaultRowHeight="13.5" x14ac:dyDescent="0.25"/>
  <cols>
    <col min="1" max="1" width="16.21875" style="38" customWidth="1"/>
    <col min="2" max="3" width="8.109375" style="38" customWidth="1"/>
    <col min="4" max="4" width="10.33203125" style="38" customWidth="1"/>
    <col min="5" max="16384" width="8.88671875" style="38"/>
  </cols>
  <sheetData>
    <row r="1" spans="1:15" x14ac:dyDescent="0.25">
      <c r="A1" s="37" t="s">
        <v>99</v>
      </c>
      <c r="B1" s="38" t="s">
        <v>193</v>
      </c>
      <c r="D1" s="37" t="s">
        <v>100</v>
      </c>
      <c r="E1" s="38" t="str">
        <f>IF(Actual_Costs!D4="","None",Actual_Costs!D4)</f>
        <v>None</v>
      </c>
      <c r="G1" s="39" t="s">
        <v>101</v>
      </c>
      <c r="H1" s="40" t="s">
        <v>102</v>
      </c>
      <c r="I1" s="40" t="s">
        <v>103</v>
      </c>
      <c r="J1" s="40" t="s">
        <v>104</v>
      </c>
      <c r="K1" s="40" t="s">
        <v>105</v>
      </c>
      <c r="L1" s="41" t="s">
        <v>106</v>
      </c>
    </row>
    <row r="2" spans="1:15" x14ac:dyDescent="0.25">
      <c r="A2" s="37" t="s">
        <v>107</v>
      </c>
      <c r="B2" s="38" t="s">
        <v>194</v>
      </c>
      <c r="G2" s="42">
        <v>1</v>
      </c>
      <c r="H2" s="43" t="s">
        <v>174</v>
      </c>
      <c r="I2" s="43" t="s">
        <v>108</v>
      </c>
      <c r="J2" s="43" t="s">
        <v>188</v>
      </c>
      <c r="K2" s="43">
        <v>20</v>
      </c>
      <c r="L2" s="44">
        <v>38</v>
      </c>
    </row>
    <row r="3" spans="1:15" x14ac:dyDescent="0.25">
      <c r="G3" s="42">
        <v>2</v>
      </c>
      <c r="H3" s="43"/>
      <c r="I3" s="43"/>
      <c r="J3" s="43"/>
      <c r="K3" s="43"/>
      <c r="L3" s="44"/>
    </row>
    <row r="4" spans="1:15" x14ac:dyDescent="0.25">
      <c r="G4" s="42">
        <v>3</v>
      </c>
      <c r="H4" s="43"/>
      <c r="I4" s="43"/>
      <c r="J4" s="43"/>
      <c r="K4" s="43"/>
      <c r="L4" s="44"/>
    </row>
    <row r="5" spans="1:15" x14ac:dyDescent="0.25">
      <c r="A5" s="45" t="s">
        <v>109</v>
      </c>
      <c r="B5" s="46">
        <v>43059</v>
      </c>
      <c r="G5" s="42">
        <v>4</v>
      </c>
      <c r="H5" s="43"/>
      <c r="I5" s="43"/>
      <c r="J5" s="43"/>
      <c r="K5" s="43"/>
      <c r="L5" s="44"/>
    </row>
    <row r="6" spans="1:15" x14ac:dyDescent="0.25">
      <c r="A6" s="45" t="s">
        <v>110</v>
      </c>
      <c r="B6" s="47"/>
      <c r="G6" s="42">
        <v>5</v>
      </c>
      <c r="L6" s="44"/>
    </row>
    <row r="7" spans="1:15" x14ac:dyDescent="0.25">
      <c r="A7" s="45" t="s">
        <v>111</v>
      </c>
      <c r="B7" s="38" t="str">
        <f>TEXT(B5,"MMM")</f>
        <v>Nov</v>
      </c>
      <c r="G7" s="42">
        <v>6</v>
      </c>
      <c r="H7" s="43"/>
      <c r="I7" s="43"/>
      <c r="J7" s="43"/>
      <c r="K7" s="43"/>
      <c r="L7" s="44"/>
    </row>
    <row r="8" spans="1:15" x14ac:dyDescent="0.25">
      <c r="A8" s="45" t="s">
        <v>112</v>
      </c>
      <c r="B8" s="38" t="str">
        <f>IF(Actual_Costs!F5="",1,Actual_Costs!F5)</f>
        <v xml:space="preserve">Version #: </v>
      </c>
      <c r="G8" s="42">
        <v>7</v>
      </c>
      <c r="H8" s="43"/>
      <c r="I8" s="43"/>
      <c r="J8" s="43"/>
      <c r="K8" s="43"/>
      <c r="L8" s="44"/>
    </row>
    <row r="9" spans="1:15" x14ac:dyDescent="0.25">
      <c r="A9" s="45" t="s">
        <v>113</v>
      </c>
      <c r="B9" s="48" t="str">
        <f>IF(Actual_Costs!G4="",INDEX(LookupData!E3:E14,MATCH(TEXT(EDATE(B5,-1),"MMM"),LookupData!D3:D14,0)),Actual_Costs!G4)</f>
        <v>October-December</v>
      </c>
      <c r="C9" s="38" t="str">
        <f>INDEX(LookupData!F3:F14,MATCH(ReportInfo!B9,LookupData!E3:E14,0))</f>
        <v>Qtr 1</v>
      </c>
      <c r="D9" s="38" t="str">
        <f>INDEX(LookupData!G3:G14,MATCH(ReportInfo!B9,LookupData!E3:E14,0))</f>
        <v>Qtr1</v>
      </c>
      <c r="G9" s="42">
        <v>8</v>
      </c>
      <c r="H9" s="43"/>
      <c r="I9" s="43"/>
      <c r="J9" s="43"/>
      <c r="K9" s="43"/>
      <c r="L9" s="44"/>
    </row>
    <row r="10" spans="1:15" x14ac:dyDescent="0.25">
      <c r="A10" s="45" t="s">
        <v>114</v>
      </c>
      <c r="B10" s="38" t="str">
        <f>E1&amp;" "&amp;B1&amp;" "&amp;D9&amp;" Ver"&amp;B8&amp;" "&amp;TEXT(B5,"Mmddyy")&amp;".xlsx"</f>
        <v>None Jury Act Qtr1 VerVersion #:  112017.xlsx</v>
      </c>
      <c r="G10" s="42">
        <v>9</v>
      </c>
      <c r="H10" s="43"/>
      <c r="I10" s="43"/>
      <c r="J10" s="43"/>
      <c r="K10" s="43"/>
      <c r="L10" s="44"/>
    </row>
    <row r="11" spans="1:15" x14ac:dyDescent="0.25">
      <c r="A11" s="45" t="s">
        <v>115</v>
      </c>
      <c r="B11" s="38" t="str">
        <f>"R:\!CFY1819\Incoming Reports\Jury Mgmt Actuals\"&amp;C9&amp;"\"</f>
        <v>R:\!CFY1819\Incoming Reports\Jury Mgmt Actuals\Qtr 1\</v>
      </c>
      <c r="G11" s="42">
        <v>10</v>
      </c>
      <c r="H11" s="43"/>
      <c r="I11" s="43"/>
      <c r="J11" s="43"/>
      <c r="K11" s="43"/>
      <c r="L11" s="44"/>
    </row>
    <row r="12" spans="1:15" ht="14.25" thickBot="1" x14ac:dyDescent="0.3">
      <c r="G12" s="49">
        <v>11</v>
      </c>
      <c r="H12" s="50"/>
      <c r="I12" s="50"/>
      <c r="J12" s="50"/>
      <c r="K12" s="50"/>
      <c r="L12" s="51"/>
    </row>
    <row r="13" spans="1:15" x14ac:dyDescent="0.25">
      <c r="A13" s="45" t="s">
        <v>116</v>
      </c>
      <c r="B13" s="38">
        <v>1</v>
      </c>
      <c r="G13" s="43"/>
      <c r="H13" s="43"/>
      <c r="I13" s="43"/>
      <c r="J13" s="43"/>
      <c r="K13" s="43"/>
      <c r="L13" s="43"/>
      <c r="M13" s="43"/>
      <c r="N13" s="43"/>
      <c r="O13" s="43"/>
    </row>
    <row r="14" spans="1:15" x14ac:dyDescent="0.25">
      <c r="G14" s="43"/>
      <c r="H14" s="43"/>
      <c r="I14" s="43"/>
      <c r="J14" s="43"/>
      <c r="K14" s="43"/>
      <c r="L14" s="43"/>
      <c r="M14" s="43"/>
      <c r="N14" s="43"/>
      <c r="O14" s="43"/>
    </row>
    <row r="20" spans="1:17" ht="27" x14ac:dyDescent="0.25">
      <c r="A20" s="37" t="s">
        <v>117</v>
      </c>
      <c r="B20" s="37" t="s">
        <v>118</v>
      </c>
      <c r="C20" s="37" t="s">
        <v>119</v>
      </c>
      <c r="D20" s="37" t="s">
        <v>175</v>
      </c>
      <c r="E20" s="37" t="s">
        <v>176</v>
      </c>
      <c r="F20" s="37" t="s">
        <v>177</v>
      </c>
      <c r="G20" s="37" t="s">
        <v>178</v>
      </c>
      <c r="H20" s="37" t="s">
        <v>179</v>
      </c>
      <c r="I20" s="37" t="s">
        <v>180</v>
      </c>
      <c r="J20" s="37" t="s">
        <v>181</v>
      </c>
      <c r="K20" s="37" t="s">
        <v>182</v>
      </c>
      <c r="L20" s="37" t="s">
        <v>183</v>
      </c>
      <c r="M20" s="37" t="s">
        <v>184</v>
      </c>
      <c r="N20" s="37" t="s">
        <v>185</v>
      </c>
      <c r="O20" s="37" t="s">
        <v>120</v>
      </c>
    </row>
    <row r="21" spans="1:17" x14ac:dyDescent="0.25">
      <c r="A21" s="38">
        <f>IFERROR(INDEX(LookupData!A20:A86,MATCH(E1,LookupData!B20:B86,0)),0)</f>
        <v>0</v>
      </c>
      <c r="B21" s="38">
        <v>18</v>
      </c>
      <c r="C21" s="38" t="s">
        <v>136</v>
      </c>
      <c r="D21" s="38" t="s">
        <v>121</v>
      </c>
      <c r="E21" s="38" t="s">
        <v>122</v>
      </c>
      <c r="F21" s="38" t="s">
        <v>123</v>
      </c>
      <c r="G21" s="53">
        <f>Actual_Costs!G9</f>
        <v>0</v>
      </c>
      <c r="H21" s="53">
        <f>Actual_Costs!H9</f>
        <v>0</v>
      </c>
      <c r="I21" s="53">
        <f>Actual_Costs!I9</f>
        <v>0</v>
      </c>
      <c r="J21" s="53">
        <f>Actual_Costs!J9</f>
        <v>0</v>
      </c>
      <c r="K21" s="52"/>
      <c r="L21" s="52"/>
      <c r="M21" s="52"/>
      <c r="N21" s="52"/>
      <c r="O21" s="52">
        <v>7</v>
      </c>
      <c r="P21" s="38">
        <v>4</v>
      </c>
      <c r="Q21" s="38">
        <f>4+18</f>
        <v>22</v>
      </c>
    </row>
    <row r="22" spans="1:17" x14ac:dyDescent="0.25">
      <c r="A22" s="38">
        <f>A21</f>
        <v>0</v>
      </c>
      <c r="B22" s="38">
        <f>B21</f>
        <v>18</v>
      </c>
      <c r="C22" s="38" t="s">
        <v>136</v>
      </c>
      <c r="D22" s="38" t="s">
        <v>121</v>
      </c>
      <c r="E22" s="38" t="s">
        <v>124</v>
      </c>
      <c r="F22" s="38" t="s">
        <v>1</v>
      </c>
      <c r="G22" s="53">
        <f>Actual_Costs!G12</f>
        <v>0</v>
      </c>
      <c r="H22" s="53">
        <f>Actual_Costs!H12</f>
        <v>0</v>
      </c>
      <c r="I22" s="53">
        <f>Actual_Costs!I12</f>
        <v>0</v>
      </c>
      <c r="J22" s="53">
        <f>Actual_Costs!J12</f>
        <v>0</v>
      </c>
      <c r="O22" s="52">
        <v>7</v>
      </c>
      <c r="P22" s="38">
        <v>5</v>
      </c>
    </row>
    <row r="23" spans="1:17" x14ac:dyDescent="0.25">
      <c r="A23" s="38">
        <f t="shared" ref="A23:B38" si="0">A22</f>
        <v>0</v>
      </c>
      <c r="B23" s="38">
        <f t="shared" si="0"/>
        <v>18</v>
      </c>
      <c r="C23" s="38" t="s">
        <v>136</v>
      </c>
      <c r="D23" s="38" t="s">
        <v>121</v>
      </c>
      <c r="E23" s="38" t="s">
        <v>124</v>
      </c>
      <c r="F23" s="38" t="s">
        <v>12</v>
      </c>
      <c r="G23" s="53">
        <f>Actual_Costs!G13</f>
        <v>0</v>
      </c>
      <c r="H23" s="53">
        <f>Actual_Costs!H13</f>
        <v>0</v>
      </c>
      <c r="I23" s="53">
        <f>Actual_Costs!I13</f>
        <v>0</v>
      </c>
      <c r="J23" s="53">
        <f>Actual_Costs!J13</f>
        <v>0</v>
      </c>
      <c r="O23" s="52">
        <v>7</v>
      </c>
      <c r="P23" s="38">
        <v>6</v>
      </c>
    </row>
    <row r="24" spans="1:17" x14ac:dyDescent="0.25">
      <c r="A24" s="38">
        <f t="shared" si="0"/>
        <v>0</v>
      </c>
      <c r="B24" s="38">
        <f t="shared" si="0"/>
        <v>18</v>
      </c>
      <c r="C24" s="38" t="s">
        <v>136</v>
      </c>
      <c r="D24" s="38" t="s">
        <v>121</v>
      </c>
      <c r="E24" s="38" t="s">
        <v>124</v>
      </c>
      <c r="F24" s="38" t="s">
        <v>13</v>
      </c>
      <c r="G24" s="53">
        <f>Actual_Costs!G14</f>
        <v>0</v>
      </c>
      <c r="H24" s="53">
        <f>Actual_Costs!H14</f>
        <v>0</v>
      </c>
      <c r="I24" s="53">
        <f>Actual_Costs!I14</f>
        <v>0</v>
      </c>
      <c r="J24" s="53">
        <f>Actual_Costs!J14</f>
        <v>0</v>
      </c>
      <c r="O24" s="52">
        <v>7</v>
      </c>
      <c r="P24" s="38">
        <v>7</v>
      </c>
    </row>
    <row r="25" spans="1:17" x14ac:dyDescent="0.25">
      <c r="A25" s="38">
        <f t="shared" si="0"/>
        <v>0</v>
      </c>
      <c r="B25" s="38">
        <f t="shared" si="0"/>
        <v>18</v>
      </c>
      <c r="C25" s="38" t="s">
        <v>136</v>
      </c>
      <c r="D25" s="38" t="s">
        <v>121</v>
      </c>
      <c r="E25" s="38" t="s">
        <v>124</v>
      </c>
      <c r="F25" s="38" t="s">
        <v>75</v>
      </c>
      <c r="G25" s="53">
        <f>Actual_Costs!G15</f>
        <v>0</v>
      </c>
      <c r="H25" s="53">
        <f>Actual_Costs!H15</f>
        <v>0</v>
      </c>
      <c r="I25" s="53">
        <f>Actual_Costs!I15</f>
        <v>0</v>
      </c>
      <c r="J25" s="53">
        <f>Actual_Costs!J15</f>
        <v>0</v>
      </c>
      <c r="K25" s="38" t="str">
        <f>IF(ISBLANK(Actual_Costs!G15),"",Actual_Costs!G55)</f>
        <v/>
      </c>
      <c r="L25" s="38" t="str">
        <f>IF(ISBLANK(Actual_Costs!H15),"",Actual_Costs!H55)</f>
        <v/>
      </c>
      <c r="M25" s="38" t="str">
        <f>IF(ISBLANK(Actual_Costs!I15),"",Actual_Costs!I55)</f>
        <v/>
      </c>
      <c r="N25" s="38" t="str">
        <f>IF(ISBLANK(Actual_Costs!J15),"",Actual_Costs!J55)</f>
        <v/>
      </c>
      <c r="O25" s="52">
        <v>7</v>
      </c>
      <c r="P25" s="38">
        <v>8</v>
      </c>
    </row>
    <row r="26" spans="1:17" x14ac:dyDescent="0.25">
      <c r="A26" s="38">
        <f t="shared" si="0"/>
        <v>0</v>
      </c>
      <c r="B26" s="38">
        <f t="shared" si="0"/>
        <v>18</v>
      </c>
      <c r="C26" s="38" t="s">
        <v>136</v>
      </c>
      <c r="D26" s="38" t="s">
        <v>121</v>
      </c>
      <c r="E26" s="38" t="s">
        <v>2</v>
      </c>
      <c r="F26" s="38" t="s">
        <v>125</v>
      </c>
      <c r="G26" s="53">
        <f>Actual_Costs!G20</f>
        <v>0</v>
      </c>
      <c r="H26" s="53">
        <f>Actual_Costs!H20</f>
        <v>0</v>
      </c>
      <c r="I26" s="53">
        <f>Actual_Costs!I20</f>
        <v>0</v>
      </c>
      <c r="J26" s="53">
        <f>Actual_Costs!J20</f>
        <v>0</v>
      </c>
      <c r="O26" s="52">
        <v>7</v>
      </c>
      <c r="P26" s="38">
        <v>9</v>
      </c>
    </row>
    <row r="27" spans="1:17" x14ac:dyDescent="0.25">
      <c r="A27" s="38">
        <f t="shared" si="0"/>
        <v>0</v>
      </c>
      <c r="B27" s="38">
        <f t="shared" si="0"/>
        <v>18</v>
      </c>
      <c r="C27" s="38" t="s">
        <v>136</v>
      </c>
      <c r="D27" s="38" t="s">
        <v>121</v>
      </c>
      <c r="E27" s="38" t="s">
        <v>2</v>
      </c>
      <c r="F27" s="38" t="s">
        <v>126</v>
      </c>
      <c r="G27" s="53">
        <f>Actual_Costs!G21</f>
        <v>0</v>
      </c>
      <c r="H27" s="53">
        <f>Actual_Costs!H21</f>
        <v>0</v>
      </c>
      <c r="I27" s="53">
        <f>Actual_Costs!I21</f>
        <v>0</v>
      </c>
      <c r="J27" s="53">
        <f>Actual_Costs!J21</f>
        <v>0</v>
      </c>
      <c r="O27" s="52">
        <v>7</v>
      </c>
      <c r="P27" s="38">
        <v>10</v>
      </c>
    </row>
    <row r="28" spans="1:17" x14ac:dyDescent="0.25">
      <c r="A28" s="38">
        <f t="shared" si="0"/>
        <v>0</v>
      </c>
      <c r="B28" s="38">
        <f t="shared" si="0"/>
        <v>18</v>
      </c>
      <c r="C28" s="38" t="s">
        <v>136</v>
      </c>
      <c r="D28" s="38" t="s">
        <v>121</v>
      </c>
      <c r="E28" s="38" t="s">
        <v>2</v>
      </c>
      <c r="F28" s="38" t="s">
        <v>127</v>
      </c>
      <c r="G28" s="53">
        <f>Actual_Costs!G22</f>
        <v>0</v>
      </c>
      <c r="H28" s="53">
        <f>Actual_Costs!H22</f>
        <v>0</v>
      </c>
      <c r="I28" s="53">
        <f>Actual_Costs!I22</f>
        <v>0</v>
      </c>
      <c r="J28" s="53">
        <f>Actual_Costs!J22</f>
        <v>0</v>
      </c>
      <c r="O28" s="52">
        <v>7</v>
      </c>
      <c r="P28" s="38">
        <v>11</v>
      </c>
    </row>
    <row r="29" spans="1:17" x14ac:dyDescent="0.25">
      <c r="A29" s="38">
        <f t="shared" si="0"/>
        <v>0</v>
      </c>
      <c r="B29" s="38">
        <f t="shared" si="0"/>
        <v>18</v>
      </c>
      <c r="C29" s="38" t="s">
        <v>136</v>
      </c>
      <c r="D29" s="38" t="s">
        <v>121</v>
      </c>
      <c r="E29" s="38" t="s">
        <v>2</v>
      </c>
      <c r="F29" s="38" t="s">
        <v>128</v>
      </c>
      <c r="G29" s="53">
        <f>Actual_Costs!G25</f>
        <v>0</v>
      </c>
      <c r="H29" s="53">
        <f>Actual_Costs!H25</f>
        <v>0</v>
      </c>
      <c r="I29" s="53">
        <f>Actual_Costs!I25</f>
        <v>0</v>
      </c>
      <c r="J29" s="53">
        <f>Actual_Costs!J25</f>
        <v>0</v>
      </c>
      <c r="O29" s="52">
        <v>7</v>
      </c>
      <c r="P29" s="38">
        <v>12</v>
      </c>
    </row>
    <row r="30" spans="1:17" x14ac:dyDescent="0.25">
      <c r="A30" s="38">
        <f t="shared" si="0"/>
        <v>0</v>
      </c>
      <c r="B30" s="38">
        <f t="shared" si="0"/>
        <v>18</v>
      </c>
      <c r="C30" s="38" t="s">
        <v>136</v>
      </c>
      <c r="D30" s="38" t="s">
        <v>121</v>
      </c>
      <c r="E30" s="38" t="s">
        <v>2</v>
      </c>
      <c r="F30" s="38" t="s">
        <v>129</v>
      </c>
      <c r="G30" s="53">
        <f>Actual_Costs!G26</f>
        <v>0</v>
      </c>
      <c r="H30" s="53">
        <f>Actual_Costs!H26</f>
        <v>0</v>
      </c>
      <c r="I30" s="53">
        <f>Actual_Costs!I26</f>
        <v>0</v>
      </c>
      <c r="J30" s="53">
        <f>Actual_Costs!J26</f>
        <v>0</v>
      </c>
      <c r="O30" s="52">
        <v>7</v>
      </c>
      <c r="P30" s="38">
        <v>13</v>
      </c>
    </row>
    <row r="31" spans="1:17" x14ac:dyDescent="0.25">
      <c r="A31" s="38">
        <f t="shared" si="0"/>
        <v>0</v>
      </c>
      <c r="B31" s="38">
        <f t="shared" si="0"/>
        <v>18</v>
      </c>
      <c r="C31" s="38" t="s">
        <v>136</v>
      </c>
      <c r="D31" s="38" t="s">
        <v>121</v>
      </c>
      <c r="E31" s="38" t="s">
        <v>2</v>
      </c>
      <c r="F31" s="38" t="s">
        <v>130</v>
      </c>
      <c r="G31" s="53">
        <f>Actual_Costs!G27</f>
        <v>0</v>
      </c>
      <c r="H31" s="53">
        <f>Actual_Costs!H27</f>
        <v>0</v>
      </c>
      <c r="I31" s="53">
        <f>Actual_Costs!I27</f>
        <v>0</v>
      </c>
      <c r="J31" s="53">
        <f>Actual_Costs!J27</f>
        <v>0</v>
      </c>
      <c r="O31" s="52">
        <v>7</v>
      </c>
      <c r="P31" s="38">
        <v>14</v>
      </c>
    </row>
    <row r="32" spans="1:17" x14ac:dyDescent="0.25">
      <c r="A32" s="38">
        <f t="shared" si="0"/>
        <v>0</v>
      </c>
      <c r="B32" s="38">
        <f t="shared" si="0"/>
        <v>18</v>
      </c>
      <c r="C32" s="38" t="s">
        <v>136</v>
      </c>
      <c r="D32" s="38" t="s">
        <v>121</v>
      </c>
      <c r="E32" s="38" t="s">
        <v>2</v>
      </c>
      <c r="F32" s="38" t="s">
        <v>131</v>
      </c>
      <c r="G32" s="53">
        <f>Actual_Costs!G30</f>
        <v>0</v>
      </c>
      <c r="H32" s="53">
        <f>Actual_Costs!H30</f>
        <v>0</v>
      </c>
      <c r="I32" s="53">
        <f>Actual_Costs!I30</f>
        <v>0</v>
      </c>
      <c r="J32" s="53">
        <f>Actual_Costs!J30</f>
        <v>0</v>
      </c>
      <c r="O32" s="52">
        <v>7</v>
      </c>
      <c r="P32" s="38">
        <v>15</v>
      </c>
    </row>
    <row r="33" spans="1:16" x14ac:dyDescent="0.25">
      <c r="A33" s="38">
        <f t="shared" si="0"/>
        <v>0</v>
      </c>
      <c r="B33" s="38">
        <f t="shared" si="0"/>
        <v>18</v>
      </c>
      <c r="C33" s="38" t="s">
        <v>136</v>
      </c>
      <c r="D33" s="38" t="s">
        <v>121</v>
      </c>
      <c r="E33" s="38" t="s">
        <v>2</v>
      </c>
      <c r="F33" s="38" t="s">
        <v>132</v>
      </c>
      <c r="G33" s="53">
        <f>Actual_Costs!G31</f>
        <v>0</v>
      </c>
      <c r="H33" s="53">
        <f>Actual_Costs!H31</f>
        <v>0</v>
      </c>
      <c r="I33" s="53">
        <f>Actual_Costs!I31</f>
        <v>0</v>
      </c>
      <c r="J33" s="53">
        <f>Actual_Costs!J31</f>
        <v>0</v>
      </c>
      <c r="O33" s="52">
        <v>7</v>
      </c>
      <c r="P33" s="38">
        <v>16</v>
      </c>
    </row>
    <row r="34" spans="1:16" x14ac:dyDescent="0.25">
      <c r="A34" s="38">
        <f t="shared" si="0"/>
        <v>0</v>
      </c>
      <c r="B34" s="38">
        <f t="shared" si="0"/>
        <v>18</v>
      </c>
      <c r="C34" s="38" t="s">
        <v>136</v>
      </c>
      <c r="D34" s="38" t="s">
        <v>121</v>
      </c>
      <c r="E34" s="38" t="s">
        <v>2</v>
      </c>
      <c r="F34" s="38" t="s">
        <v>133</v>
      </c>
      <c r="G34" s="53">
        <f>Actual_Costs!G32</f>
        <v>0</v>
      </c>
      <c r="H34" s="53">
        <f>Actual_Costs!H32</f>
        <v>0</v>
      </c>
      <c r="I34" s="53">
        <f>Actual_Costs!I32</f>
        <v>0</v>
      </c>
      <c r="J34" s="53">
        <f>Actual_Costs!J32</f>
        <v>0</v>
      </c>
      <c r="O34" s="52">
        <v>7</v>
      </c>
      <c r="P34" s="38">
        <v>17</v>
      </c>
    </row>
    <row r="35" spans="1:16" x14ac:dyDescent="0.25">
      <c r="A35" s="38">
        <f t="shared" si="0"/>
        <v>0</v>
      </c>
      <c r="B35" s="38">
        <f t="shared" si="0"/>
        <v>18</v>
      </c>
      <c r="C35" s="38" t="s">
        <v>136</v>
      </c>
      <c r="D35" s="38" t="s">
        <v>121</v>
      </c>
      <c r="E35" s="38" t="s">
        <v>2</v>
      </c>
      <c r="F35" s="38" t="s">
        <v>134</v>
      </c>
      <c r="G35" s="53">
        <f>Actual_Costs!G33</f>
        <v>0</v>
      </c>
      <c r="H35" s="53">
        <f>Actual_Costs!H33</f>
        <v>0</v>
      </c>
      <c r="I35" s="53">
        <f>Actual_Costs!I33</f>
        <v>0</v>
      </c>
      <c r="J35" s="53">
        <f>Actual_Costs!J33</f>
        <v>0</v>
      </c>
      <c r="O35" s="52">
        <v>7</v>
      </c>
      <c r="P35" s="38">
        <v>18</v>
      </c>
    </row>
    <row r="36" spans="1:16" x14ac:dyDescent="0.25">
      <c r="A36" s="38">
        <f t="shared" si="0"/>
        <v>0</v>
      </c>
      <c r="B36" s="38">
        <f t="shared" si="0"/>
        <v>18</v>
      </c>
      <c r="C36" s="38" t="s">
        <v>136</v>
      </c>
      <c r="D36" s="38" t="s">
        <v>121</v>
      </c>
      <c r="E36" s="38" t="s">
        <v>2</v>
      </c>
      <c r="F36" s="38" t="s">
        <v>10</v>
      </c>
      <c r="G36" s="53">
        <f>Actual_Costs!G36</f>
        <v>0</v>
      </c>
      <c r="H36" s="53">
        <f>Actual_Costs!H36</f>
        <v>0</v>
      </c>
      <c r="I36" s="53">
        <f>Actual_Costs!I36</f>
        <v>0</v>
      </c>
      <c r="J36" s="53">
        <f>Actual_Costs!J36</f>
        <v>0</v>
      </c>
      <c r="O36" s="52">
        <v>7</v>
      </c>
      <c r="P36" s="38">
        <v>19</v>
      </c>
    </row>
    <row r="37" spans="1:16" x14ac:dyDescent="0.25">
      <c r="A37" s="38">
        <f t="shared" si="0"/>
        <v>0</v>
      </c>
      <c r="B37" s="38">
        <f t="shared" si="0"/>
        <v>18</v>
      </c>
      <c r="C37" s="38" t="s">
        <v>136</v>
      </c>
      <c r="D37" s="38" t="s">
        <v>121</v>
      </c>
      <c r="E37" s="38" t="s">
        <v>135</v>
      </c>
      <c r="F37" s="38" t="s">
        <v>123</v>
      </c>
      <c r="G37" s="53">
        <f>Actual_Costs!G40</f>
        <v>0</v>
      </c>
      <c r="H37" s="53">
        <f>Actual_Costs!H40</f>
        <v>0</v>
      </c>
      <c r="I37" s="53">
        <f>Actual_Costs!I40</f>
        <v>0</v>
      </c>
      <c r="J37" s="53">
        <f>Actual_Costs!J40</f>
        <v>0</v>
      </c>
      <c r="O37" s="52">
        <v>7</v>
      </c>
      <c r="P37" s="38">
        <v>20</v>
      </c>
    </row>
    <row r="38" spans="1:16" x14ac:dyDescent="0.25">
      <c r="A38" s="38">
        <f t="shared" si="0"/>
        <v>0</v>
      </c>
      <c r="B38" s="38">
        <f t="shared" si="0"/>
        <v>18</v>
      </c>
      <c r="C38" s="38" t="s">
        <v>136</v>
      </c>
      <c r="D38" s="38" t="s">
        <v>186</v>
      </c>
      <c r="E38" s="38" t="s">
        <v>187</v>
      </c>
      <c r="F38" s="38" t="s">
        <v>123</v>
      </c>
      <c r="G38" s="53">
        <f>Actual_Costs!G43</f>
        <v>0</v>
      </c>
      <c r="H38" s="53">
        <f>Actual_Costs!H43</f>
        <v>0</v>
      </c>
      <c r="I38" s="53">
        <f>Actual_Costs!I43</f>
        <v>0</v>
      </c>
      <c r="J38" s="53">
        <f>Actual_Costs!J43</f>
        <v>0</v>
      </c>
      <c r="O38" s="52">
        <v>7</v>
      </c>
      <c r="P38" s="38">
        <v>21</v>
      </c>
    </row>
    <row r="109" spans="24:25" x14ac:dyDescent="0.25">
      <c r="X109" s="52"/>
    </row>
    <row r="110" spans="24:25" x14ac:dyDescent="0.25">
      <c r="X110" s="52"/>
    </row>
    <row r="111" spans="24:25" x14ac:dyDescent="0.25">
      <c r="X111" s="52"/>
    </row>
    <row r="112" spans="24:25" x14ac:dyDescent="0.25">
      <c r="X112" s="52"/>
      <c r="Y112" s="52"/>
    </row>
    <row r="113" spans="24:35" x14ac:dyDescent="0.25">
      <c r="X113" s="52"/>
      <c r="Y113" s="52"/>
      <c r="Z113" s="52"/>
    </row>
    <row r="114" spans="24:35" x14ac:dyDescent="0.25">
      <c r="X114" s="52"/>
      <c r="Y114" s="52"/>
      <c r="Z114" s="52"/>
      <c r="AA114" s="52"/>
      <c r="AB114" s="52"/>
      <c r="AC114" s="52"/>
      <c r="AD114" s="52"/>
      <c r="AE114" s="52"/>
    </row>
    <row r="115" spans="24:35" x14ac:dyDescent="0.25"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</row>
    <row r="116" spans="24:35" x14ac:dyDescent="0.25"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</row>
    <row r="117" spans="24:35" x14ac:dyDescent="0.25"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</row>
    <row r="118" spans="24:35" x14ac:dyDescent="0.25"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</row>
    <row r="119" spans="24:35" x14ac:dyDescent="0.25"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</row>
    <row r="120" spans="24:35" x14ac:dyDescent="0.25"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</row>
    <row r="121" spans="24:35" x14ac:dyDescent="0.25"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</row>
    <row r="122" spans="24:35" x14ac:dyDescent="0.25"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</row>
    <row r="123" spans="24:35" x14ac:dyDescent="0.25"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</row>
    <row r="124" spans="24:35" x14ac:dyDescent="0.25"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</row>
    <row r="125" spans="24:35" x14ac:dyDescent="0.25"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</row>
    <row r="126" spans="24:35" x14ac:dyDescent="0.25"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</row>
    <row r="127" spans="24:35" x14ac:dyDescent="0.25"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</row>
    <row r="128" spans="24:35" x14ac:dyDescent="0.25"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</row>
    <row r="129" spans="24:36" x14ac:dyDescent="0.25"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</row>
    <row r="194" spans="36:36" x14ac:dyDescent="0.25">
      <c r="AJ194" s="54"/>
    </row>
    <row r="195" spans="36:36" x14ac:dyDescent="0.25">
      <c r="AJ195" s="54"/>
    </row>
    <row r="196" spans="36:36" x14ac:dyDescent="0.25">
      <c r="AJ196" s="54"/>
    </row>
    <row r="197" spans="36:36" x14ac:dyDescent="0.25">
      <c r="AJ197" s="54"/>
    </row>
    <row r="198" spans="36:36" x14ac:dyDescent="0.25">
      <c r="AJ198" s="54"/>
    </row>
    <row r="199" spans="36:36" x14ac:dyDescent="0.25">
      <c r="AJ199" s="54"/>
    </row>
    <row r="200" spans="36:36" x14ac:dyDescent="0.25">
      <c r="AJ200" s="54"/>
    </row>
    <row r="201" spans="36:36" x14ac:dyDescent="0.25">
      <c r="AJ201" s="54"/>
    </row>
    <row r="202" spans="36:36" x14ac:dyDescent="0.25">
      <c r="AJ202" s="54"/>
    </row>
    <row r="203" spans="36:36" x14ac:dyDescent="0.25">
      <c r="AJ203" s="54"/>
    </row>
    <row r="204" spans="36:36" x14ac:dyDescent="0.25">
      <c r="AJ204" s="54"/>
    </row>
    <row r="205" spans="36:36" x14ac:dyDescent="0.25">
      <c r="AJ205" s="54"/>
    </row>
    <row r="206" spans="36:36" x14ac:dyDescent="0.25">
      <c r="AJ206" s="54"/>
    </row>
    <row r="207" spans="36:36" x14ac:dyDescent="0.25">
      <c r="AJ207" s="54"/>
    </row>
    <row r="208" spans="36:36" x14ac:dyDescent="0.25">
      <c r="AJ208" s="54"/>
    </row>
    <row r="209" spans="36:36" x14ac:dyDescent="0.25">
      <c r="AJ209" s="54"/>
    </row>
    <row r="210" spans="36:36" x14ac:dyDescent="0.25">
      <c r="AJ210" s="5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228"/>
  <sheetViews>
    <sheetView topLeftCell="A9" workbookViewId="0">
      <selection activeCell="A20" sqref="A20"/>
    </sheetView>
  </sheetViews>
  <sheetFormatPr defaultRowHeight="12.75" x14ac:dyDescent="0.2"/>
  <cols>
    <col min="1" max="4" width="8.88671875" style="56"/>
    <col min="5" max="5" width="8.109375" style="56" customWidth="1"/>
    <col min="6" max="6" width="11.44140625" style="56" customWidth="1"/>
    <col min="7" max="9" width="11.33203125" style="56" bestFit="1" customWidth="1"/>
    <col min="10" max="10" width="8.5546875" style="56" customWidth="1"/>
    <col min="11" max="11" width="8.88671875" style="56"/>
    <col min="12" max="12" width="9" style="56" bestFit="1" customWidth="1"/>
    <col min="13" max="15" width="9.44140625" style="56" bestFit="1" customWidth="1"/>
    <col min="16" max="16" width="9" style="56" bestFit="1" customWidth="1"/>
    <col min="17" max="17" width="9.44140625" style="56" bestFit="1" customWidth="1"/>
    <col min="18" max="27" width="9" style="56" bestFit="1" customWidth="1"/>
    <col min="28" max="28" width="9.44140625" style="56" bestFit="1" customWidth="1"/>
    <col min="29" max="29" width="10.33203125" style="56" bestFit="1" customWidth="1"/>
    <col min="30" max="30" width="9.44140625" style="56" bestFit="1" customWidth="1"/>
    <col min="31" max="32" width="9" style="56" bestFit="1" customWidth="1"/>
    <col min="33" max="34" width="9.44140625" style="56" bestFit="1" customWidth="1"/>
    <col min="35" max="36" width="10.33203125" style="56" bestFit="1" customWidth="1"/>
    <col min="37" max="16384" width="8.88671875" style="56"/>
  </cols>
  <sheetData>
    <row r="1" spans="1:8" ht="13.5" x14ac:dyDescent="0.25">
      <c r="A1" s="55"/>
      <c r="B1" s="55"/>
      <c r="C1" s="55"/>
      <c r="D1" s="55"/>
      <c r="E1" s="55"/>
    </row>
    <row r="2" spans="1:8" ht="27" x14ac:dyDescent="0.25">
      <c r="A2" s="57" t="s">
        <v>140</v>
      </c>
      <c r="B2" s="57" t="s">
        <v>141</v>
      </c>
      <c r="C2" s="57" t="s">
        <v>142</v>
      </c>
      <c r="D2" s="57" t="s">
        <v>141</v>
      </c>
      <c r="E2" s="57" t="s">
        <v>143</v>
      </c>
      <c r="F2" s="57" t="s">
        <v>144</v>
      </c>
      <c r="G2" s="57" t="s">
        <v>145</v>
      </c>
    </row>
    <row r="3" spans="1:8" ht="13.5" x14ac:dyDescent="0.25">
      <c r="A3" s="55">
        <v>1</v>
      </c>
      <c r="B3" s="55" t="s">
        <v>80</v>
      </c>
      <c r="C3" s="55" t="s">
        <v>152</v>
      </c>
      <c r="D3" s="56" t="s">
        <v>147</v>
      </c>
      <c r="E3" s="55" t="s">
        <v>146</v>
      </c>
      <c r="F3" s="55" t="s">
        <v>189</v>
      </c>
      <c r="G3" s="56" t="str">
        <f>SUBSTITUTE(RIGHT(F3,5)," ","")</f>
        <v>Qtr1</v>
      </c>
    </row>
    <row r="4" spans="1:8" ht="13.5" x14ac:dyDescent="0.25">
      <c r="A4" s="55">
        <v>2</v>
      </c>
      <c r="B4" s="55" t="s">
        <v>81</v>
      </c>
      <c r="C4" s="55" t="s">
        <v>146</v>
      </c>
      <c r="D4" s="56" t="s">
        <v>149</v>
      </c>
      <c r="E4" s="55" t="s">
        <v>146</v>
      </c>
      <c r="F4" s="55" t="s">
        <v>189</v>
      </c>
      <c r="G4" s="56" t="str">
        <f t="shared" ref="G4:G14" si="0">SUBSTITUTE(RIGHT(F4,5)," ","")</f>
        <v>Qtr1</v>
      </c>
      <c r="H4" s="55"/>
    </row>
    <row r="5" spans="1:8" ht="13.5" x14ac:dyDescent="0.25">
      <c r="A5" s="55">
        <v>3</v>
      </c>
      <c r="B5" s="55" t="s">
        <v>82</v>
      </c>
      <c r="C5" s="55" t="s">
        <v>148</v>
      </c>
      <c r="D5" s="56" t="s">
        <v>151</v>
      </c>
      <c r="E5" s="55" t="s">
        <v>146</v>
      </c>
      <c r="F5" s="55" t="s">
        <v>189</v>
      </c>
      <c r="G5" s="56" t="str">
        <f t="shared" si="0"/>
        <v>Qtr1</v>
      </c>
    </row>
    <row r="6" spans="1:8" ht="13.5" x14ac:dyDescent="0.25">
      <c r="A6" s="55">
        <v>4</v>
      </c>
      <c r="B6" s="55" t="s">
        <v>83</v>
      </c>
      <c r="C6" s="55" t="s">
        <v>150</v>
      </c>
      <c r="D6" s="56" t="s">
        <v>153</v>
      </c>
      <c r="E6" s="55" t="s">
        <v>148</v>
      </c>
      <c r="F6" s="55" t="s">
        <v>190</v>
      </c>
      <c r="G6" s="56" t="str">
        <f t="shared" si="0"/>
        <v>Qtr2</v>
      </c>
    </row>
    <row r="7" spans="1:8" ht="13.5" x14ac:dyDescent="0.25">
      <c r="A7" s="55">
        <v>5</v>
      </c>
      <c r="B7" s="55" t="s">
        <v>84</v>
      </c>
      <c r="C7" s="55"/>
      <c r="D7" s="56" t="s">
        <v>154</v>
      </c>
      <c r="E7" s="55" t="s">
        <v>148</v>
      </c>
      <c r="F7" s="55" t="s">
        <v>190</v>
      </c>
      <c r="G7" s="56" t="str">
        <f t="shared" si="0"/>
        <v>Qtr2</v>
      </c>
    </row>
    <row r="8" spans="1:8" ht="13.5" x14ac:dyDescent="0.25">
      <c r="A8" s="55">
        <v>6</v>
      </c>
      <c r="B8" s="55" t="s">
        <v>85</v>
      </c>
      <c r="C8" s="55"/>
      <c r="D8" s="56" t="s">
        <v>155</v>
      </c>
      <c r="E8" s="55" t="s">
        <v>148</v>
      </c>
      <c r="F8" s="55" t="s">
        <v>190</v>
      </c>
      <c r="G8" s="56" t="str">
        <f t="shared" si="0"/>
        <v>Qtr2</v>
      </c>
    </row>
    <row r="9" spans="1:8" ht="13.5" x14ac:dyDescent="0.25">
      <c r="A9" s="55">
        <v>7</v>
      </c>
      <c r="B9" s="55" t="s">
        <v>86</v>
      </c>
      <c r="C9" s="55"/>
      <c r="D9" s="56" t="s">
        <v>156</v>
      </c>
      <c r="E9" s="55" t="s">
        <v>150</v>
      </c>
      <c r="F9" s="55" t="s">
        <v>191</v>
      </c>
      <c r="G9" s="56" t="str">
        <f t="shared" si="0"/>
        <v>Qtr3</v>
      </c>
    </row>
    <row r="10" spans="1:8" ht="13.5" x14ac:dyDescent="0.25">
      <c r="A10" s="55">
        <v>8</v>
      </c>
      <c r="B10" s="55" t="s">
        <v>87</v>
      </c>
      <c r="C10" s="55"/>
      <c r="D10" s="56" t="s">
        <v>87</v>
      </c>
      <c r="E10" s="55" t="s">
        <v>150</v>
      </c>
      <c r="F10" s="55" t="s">
        <v>191</v>
      </c>
      <c r="G10" s="56" t="str">
        <f t="shared" si="0"/>
        <v>Qtr3</v>
      </c>
    </row>
    <row r="11" spans="1:8" ht="13.5" x14ac:dyDescent="0.25">
      <c r="A11" s="55">
        <v>9</v>
      </c>
      <c r="B11" s="55" t="s">
        <v>88</v>
      </c>
      <c r="C11" s="55"/>
      <c r="D11" s="56" t="s">
        <v>157</v>
      </c>
      <c r="E11" s="55" t="s">
        <v>150</v>
      </c>
      <c r="F11" s="55" t="s">
        <v>191</v>
      </c>
      <c r="G11" s="56" t="str">
        <f t="shared" si="0"/>
        <v>Qtr3</v>
      </c>
    </row>
    <row r="12" spans="1:8" ht="13.5" x14ac:dyDescent="0.25">
      <c r="A12" s="55">
        <v>10</v>
      </c>
      <c r="B12" s="55" t="s">
        <v>89</v>
      </c>
      <c r="C12" s="55"/>
      <c r="D12" s="56" t="s">
        <v>158</v>
      </c>
      <c r="E12" s="55" t="s">
        <v>152</v>
      </c>
      <c r="F12" s="55" t="s">
        <v>192</v>
      </c>
      <c r="G12" s="56" t="str">
        <f t="shared" si="0"/>
        <v>Qtr4</v>
      </c>
    </row>
    <row r="13" spans="1:8" ht="13.5" x14ac:dyDescent="0.25">
      <c r="A13" s="55">
        <v>11</v>
      </c>
      <c r="B13" s="55" t="s">
        <v>90</v>
      </c>
      <c r="C13" s="55"/>
      <c r="D13" s="56" t="s">
        <v>159</v>
      </c>
      <c r="E13" s="55" t="s">
        <v>152</v>
      </c>
      <c r="F13" s="55" t="s">
        <v>192</v>
      </c>
      <c r="G13" s="56" t="str">
        <f t="shared" si="0"/>
        <v>Qtr4</v>
      </c>
    </row>
    <row r="14" spans="1:8" ht="13.5" x14ac:dyDescent="0.25">
      <c r="A14" s="55">
        <v>12</v>
      </c>
      <c r="B14" s="55" t="s">
        <v>79</v>
      </c>
      <c r="C14" s="55"/>
      <c r="D14" s="56" t="s">
        <v>160</v>
      </c>
      <c r="E14" s="55" t="s">
        <v>152</v>
      </c>
      <c r="F14" s="55" t="s">
        <v>192</v>
      </c>
      <c r="G14" s="56" t="str">
        <f t="shared" si="0"/>
        <v>Qtr4</v>
      </c>
    </row>
    <row r="15" spans="1:8" ht="13.5" x14ac:dyDescent="0.25">
      <c r="A15" s="55">
        <v>13</v>
      </c>
      <c r="B15" s="55"/>
      <c r="C15" s="55"/>
      <c r="D15" s="55"/>
      <c r="E15" s="55"/>
    </row>
    <row r="16" spans="1:8" ht="13.5" x14ac:dyDescent="0.25">
      <c r="A16" s="55">
        <v>14</v>
      </c>
      <c r="B16" s="55"/>
      <c r="C16" s="55"/>
      <c r="D16" s="55"/>
      <c r="E16" s="55"/>
    </row>
    <row r="17" spans="1:20" ht="13.5" x14ac:dyDescent="0.25">
      <c r="A17" s="55">
        <v>15</v>
      </c>
      <c r="B17" s="55"/>
      <c r="C17" s="55"/>
      <c r="D17" s="55"/>
      <c r="E17" s="55"/>
    </row>
    <row r="18" spans="1:20" ht="13.5" x14ac:dyDescent="0.25">
      <c r="A18" s="55"/>
      <c r="B18" s="55"/>
      <c r="C18" s="55"/>
      <c r="D18" s="55"/>
      <c r="E18" s="55"/>
    </row>
    <row r="19" spans="1:20" s="67" customFormat="1" ht="27" x14ac:dyDescent="0.25">
      <c r="A19" s="66" t="s">
        <v>117</v>
      </c>
      <c r="B19" s="66" t="s">
        <v>137</v>
      </c>
    </row>
    <row r="20" spans="1:20" ht="13.5" x14ac:dyDescent="0.25">
      <c r="A20" s="55">
        <v>1</v>
      </c>
      <c r="B20" s="55" t="s">
        <v>14</v>
      </c>
    </row>
    <row r="21" spans="1:20" ht="13.5" x14ac:dyDescent="0.25">
      <c r="A21" s="55">
        <v>2</v>
      </c>
      <c r="B21" s="55" t="s">
        <v>15</v>
      </c>
    </row>
    <row r="22" spans="1:20" ht="13.5" x14ac:dyDescent="0.25">
      <c r="A22" s="55">
        <v>3</v>
      </c>
      <c r="B22" s="55" t="s">
        <v>16</v>
      </c>
    </row>
    <row r="23" spans="1:20" ht="13.5" x14ac:dyDescent="0.25">
      <c r="A23" s="55">
        <v>4</v>
      </c>
      <c r="B23" s="55" t="s">
        <v>74</v>
      </c>
    </row>
    <row r="24" spans="1:20" ht="13.5" x14ac:dyDescent="0.25">
      <c r="A24" s="55">
        <v>5</v>
      </c>
      <c r="B24" s="55" t="s">
        <v>17</v>
      </c>
    </row>
    <row r="25" spans="1:20" ht="13.5" x14ac:dyDescent="0.25">
      <c r="A25" s="55">
        <v>6</v>
      </c>
      <c r="B25" s="55" t="s">
        <v>18</v>
      </c>
    </row>
    <row r="26" spans="1:20" ht="13.5" x14ac:dyDescent="0.25">
      <c r="A26" s="55">
        <v>7</v>
      </c>
      <c r="B26" s="55" t="s">
        <v>19</v>
      </c>
    </row>
    <row r="27" spans="1:20" ht="13.5" x14ac:dyDescent="0.25">
      <c r="A27" s="55">
        <v>8</v>
      </c>
      <c r="B27" s="55" t="s">
        <v>20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13.5" x14ac:dyDescent="0.25">
      <c r="A28" s="55">
        <v>9</v>
      </c>
      <c r="B28" s="55" t="s">
        <v>21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</row>
    <row r="29" spans="1:20" ht="13.5" x14ac:dyDescent="0.25">
      <c r="A29" s="55">
        <v>10</v>
      </c>
      <c r="B29" s="55" t="s">
        <v>22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13.5" x14ac:dyDescent="0.25">
      <c r="A30" s="55">
        <v>11</v>
      </c>
      <c r="B30" s="55" t="s">
        <v>23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1:20" ht="13.5" x14ac:dyDescent="0.25">
      <c r="A31" s="55">
        <v>12</v>
      </c>
      <c r="B31" s="55" t="s">
        <v>24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13.5" x14ac:dyDescent="0.25">
      <c r="A32" s="55">
        <v>14</v>
      </c>
      <c r="B32" s="55" t="s">
        <v>196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spans="1:19" ht="13.5" x14ac:dyDescent="0.25">
      <c r="A33" s="55">
        <v>15</v>
      </c>
      <c r="B33" s="55" t="s">
        <v>25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</row>
    <row r="34" spans="1:19" ht="13.5" x14ac:dyDescent="0.25">
      <c r="A34" s="55">
        <v>16</v>
      </c>
      <c r="B34" s="55" t="s">
        <v>26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</row>
    <row r="35" spans="1:19" ht="13.5" x14ac:dyDescent="0.25">
      <c r="A35" s="55">
        <v>17</v>
      </c>
      <c r="B35" s="55" t="s">
        <v>27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</row>
    <row r="36" spans="1:19" ht="13.5" x14ac:dyDescent="0.25">
      <c r="A36" s="55">
        <v>18</v>
      </c>
      <c r="B36" s="55" t="s">
        <v>28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</row>
    <row r="37" spans="1:19" ht="13.5" x14ac:dyDescent="0.25">
      <c r="A37" s="55">
        <v>19</v>
      </c>
      <c r="B37" s="55" t="s">
        <v>29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spans="1:19" ht="13.5" x14ac:dyDescent="0.25">
      <c r="A38" s="55">
        <v>20</v>
      </c>
      <c r="B38" s="55" t="s">
        <v>30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spans="1:19" ht="13.5" x14ac:dyDescent="0.25">
      <c r="A39" s="55">
        <v>21</v>
      </c>
      <c r="B39" s="55" t="s">
        <v>31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</row>
    <row r="40" spans="1:19" ht="13.5" x14ac:dyDescent="0.25">
      <c r="A40" s="55">
        <v>22</v>
      </c>
      <c r="B40" s="55" t="s">
        <v>32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</row>
    <row r="41" spans="1:19" ht="13.5" x14ac:dyDescent="0.25">
      <c r="A41" s="55">
        <v>23</v>
      </c>
      <c r="B41" s="55" t="s">
        <v>33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spans="1:19" ht="13.5" x14ac:dyDescent="0.25">
      <c r="A42" s="55">
        <v>24</v>
      </c>
      <c r="B42" s="55" t="s">
        <v>34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</row>
    <row r="43" spans="1:19" ht="13.5" x14ac:dyDescent="0.25">
      <c r="A43" s="55">
        <v>25</v>
      </c>
      <c r="B43" s="55" t="s">
        <v>35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</row>
    <row r="44" spans="1:19" ht="13.5" x14ac:dyDescent="0.25">
      <c r="A44" s="55">
        <v>26</v>
      </c>
      <c r="B44" s="55" t="s">
        <v>36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</row>
    <row r="45" spans="1:19" ht="13.5" x14ac:dyDescent="0.25">
      <c r="A45" s="55">
        <v>27</v>
      </c>
      <c r="B45" s="55" t="s">
        <v>37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1:19" ht="13.5" x14ac:dyDescent="0.25">
      <c r="A46" s="55">
        <v>28</v>
      </c>
      <c r="B46" s="55" t="s">
        <v>38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</row>
    <row r="47" spans="1:19" ht="13.5" x14ac:dyDescent="0.25">
      <c r="A47" s="55">
        <v>29</v>
      </c>
      <c r="B47" s="55" t="s">
        <v>39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</row>
    <row r="48" spans="1:19" ht="13.5" x14ac:dyDescent="0.25">
      <c r="A48" s="55">
        <v>30</v>
      </c>
      <c r="B48" s="55" t="s">
        <v>40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</row>
    <row r="49" spans="1:19" ht="13.5" x14ac:dyDescent="0.25">
      <c r="A49" s="55">
        <v>31</v>
      </c>
      <c r="B49" s="55" t="s">
        <v>41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spans="1:19" ht="13.5" x14ac:dyDescent="0.25">
      <c r="A50" s="55">
        <v>32</v>
      </c>
      <c r="B50" s="55" t="s">
        <v>42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1:19" ht="13.5" x14ac:dyDescent="0.25">
      <c r="A51" s="55">
        <v>33</v>
      </c>
      <c r="B51" s="55" t="s">
        <v>43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  <row r="52" spans="1:19" ht="13.5" x14ac:dyDescent="0.25">
      <c r="A52" s="55">
        <v>34</v>
      </c>
      <c r="B52" s="55" t="s">
        <v>44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1:19" ht="13.5" x14ac:dyDescent="0.25">
      <c r="A53" s="55">
        <v>35</v>
      </c>
      <c r="B53" s="55" t="s">
        <v>45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ht="13.5" x14ac:dyDescent="0.25">
      <c r="A54" s="55">
        <v>36</v>
      </c>
      <c r="B54" s="55" t="s">
        <v>46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ht="13.5" x14ac:dyDescent="0.25">
      <c r="A55" s="55">
        <v>37</v>
      </c>
      <c r="B55" s="55" t="s">
        <v>47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ht="13.5" x14ac:dyDescent="0.25">
      <c r="A56" s="55">
        <v>38</v>
      </c>
      <c r="B56" s="55" t="s">
        <v>48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</row>
    <row r="57" spans="1:19" ht="13.5" x14ac:dyDescent="0.25">
      <c r="A57" s="55">
        <v>39</v>
      </c>
      <c r="B57" s="55" t="s">
        <v>49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</row>
    <row r="58" spans="1:19" ht="13.5" x14ac:dyDescent="0.25">
      <c r="A58" s="55">
        <v>40</v>
      </c>
      <c r="B58" s="55" t="s">
        <v>50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</row>
    <row r="59" spans="1:19" ht="13.5" x14ac:dyDescent="0.25">
      <c r="A59" s="55">
        <v>41</v>
      </c>
      <c r="B59" s="55" t="s">
        <v>51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</row>
    <row r="60" spans="1:19" ht="13.5" x14ac:dyDescent="0.25">
      <c r="A60" s="55">
        <v>42</v>
      </c>
      <c r="B60" s="55" t="s">
        <v>52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</row>
    <row r="61" spans="1:19" ht="13.5" x14ac:dyDescent="0.25">
      <c r="A61" s="55">
        <v>43</v>
      </c>
      <c r="B61" s="55" t="s">
        <v>53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</row>
    <row r="62" spans="1:19" ht="13.5" x14ac:dyDescent="0.25">
      <c r="A62" s="55">
        <v>13</v>
      </c>
      <c r="B62" s="55" t="s">
        <v>73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</row>
    <row r="63" spans="1:19" ht="13.5" x14ac:dyDescent="0.25">
      <c r="A63" s="55">
        <v>44</v>
      </c>
      <c r="B63" s="55" t="s">
        <v>54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</row>
    <row r="64" spans="1:19" ht="13.5" x14ac:dyDescent="0.25">
      <c r="A64" s="55">
        <v>45</v>
      </c>
      <c r="B64" s="55" t="s">
        <v>55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</row>
    <row r="65" spans="1:19" ht="13.5" x14ac:dyDescent="0.25">
      <c r="A65" s="55">
        <v>46</v>
      </c>
      <c r="B65" s="55" t="s">
        <v>56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</row>
    <row r="66" spans="1:19" ht="13.5" x14ac:dyDescent="0.25">
      <c r="A66" s="55">
        <v>47</v>
      </c>
      <c r="B66" s="55" t="s">
        <v>57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</row>
    <row r="67" spans="1:19" ht="13.5" x14ac:dyDescent="0.25">
      <c r="A67" s="55">
        <v>48</v>
      </c>
      <c r="B67" s="55" t="s">
        <v>58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</row>
    <row r="68" spans="1:19" ht="13.5" x14ac:dyDescent="0.25">
      <c r="A68" s="55">
        <v>49</v>
      </c>
      <c r="B68" s="55" t="s">
        <v>59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</row>
    <row r="69" spans="1:19" ht="13.5" x14ac:dyDescent="0.25">
      <c r="A69" s="55">
        <v>50</v>
      </c>
      <c r="B69" s="55" t="s">
        <v>60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</row>
    <row r="70" spans="1:19" ht="13.5" x14ac:dyDescent="0.25">
      <c r="A70" s="55">
        <v>51</v>
      </c>
      <c r="B70" s="55" t="s">
        <v>61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</row>
    <row r="71" spans="1:19" ht="13.5" x14ac:dyDescent="0.25">
      <c r="A71" s="55">
        <v>52</v>
      </c>
      <c r="B71" s="55" t="s">
        <v>11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</row>
    <row r="72" spans="1:19" ht="13.5" x14ac:dyDescent="0.25">
      <c r="A72" s="55">
        <v>53</v>
      </c>
      <c r="B72" s="55" t="s">
        <v>62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</row>
    <row r="73" spans="1:19" ht="13.5" x14ac:dyDescent="0.25">
      <c r="A73" s="55">
        <v>54</v>
      </c>
      <c r="B73" s="55" t="s">
        <v>63</v>
      </c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</row>
    <row r="74" spans="1:19" ht="13.5" x14ac:dyDescent="0.25">
      <c r="A74" s="55">
        <v>58</v>
      </c>
      <c r="B74" s="55" t="s">
        <v>138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</row>
    <row r="75" spans="1:19" ht="13.5" x14ac:dyDescent="0.25">
      <c r="A75" s="55">
        <v>59</v>
      </c>
      <c r="B75" s="55" t="s">
        <v>139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</row>
    <row r="76" spans="1:19" ht="13.5" x14ac:dyDescent="0.25">
      <c r="A76" s="55">
        <v>55</v>
      </c>
      <c r="B76" s="55" t="s">
        <v>64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</row>
    <row r="77" spans="1:19" ht="13.5" x14ac:dyDescent="0.25">
      <c r="A77" s="55">
        <v>56</v>
      </c>
      <c r="B77" s="55" t="s">
        <v>77</v>
      </c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</row>
    <row r="78" spans="1:19" ht="13.5" x14ac:dyDescent="0.25">
      <c r="A78" s="55">
        <v>57</v>
      </c>
      <c r="B78" s="55" t="s">
        <v>78</v>
      </c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</row>
    <row r="79" spans="1:19" ht="13.5" x14ac:dyDescent="0.25">
      <c r="A79" s="55">
        <v>60</v>
      </c>
      <c r="B79" s="55" t="s">
        <v>65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</row>
    <row r="80" spans="1:19" ht="13.5" x14ac:dyDescent="0.25">
      <c r="A80" s="55">
        <v>61</v>
      </c>
      <c r="B80" s="55" t="s">
        <v>66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</row>
    <row r="81" spans="1:19" ht="13.5" x14ac:dyDescent="0.25">
      <c r="A81" s="55">
        <v>62</v>
      </c>
      <c r="B81" s="55" t="s">
        <v>67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</row>
    <row r="82" spans="1:19" ht="13.5" x14ac:dyDescent="0.25">
      <c r="A82" s="55">
        <v>63</v>
      </c>
      <c r="B82" s="55" t="s">
        <v>68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</row>
    <row r="83" spans="1:19" ht="13.5" x14ac:dyDescent="0.25">
      <c r="A83" s="55">
        <v>64</v>
      </c>
      <c r="B83" s="55" t="s">
        <v>69</v>
      </c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</row>
    <row r="84" spans="1:19" ht="13.5" x14ac:dyDescent="0.25">
      <c r="A84" s="55">
        <v>65</v>
      </c>
      <c r="B84" s="55" t="s">
        <v>70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</row>
    <row r="85" spans="1:19" ht="13.5" x14ac:dyDescent="0.25">
      <c r="A85" s="55">
        <v>66</v>
      </c>
      <c r="B85" s="55" t="s">
        <v>71</v>
      </c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</row>
    <row r="86" spans="1:19" ht="13.5" x14ac:dyDescent="0.25">
      <c r="A86" s="55">
        <v>67</v>
      </c>
      <c r="B86" s="55" t="s">
        <v>72</v>
      </c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</row>
    <row r="153" spans="3:15" ht="15.75" x14ac:dyDescent="0.3"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3:15" ht="15.75" x14ac:dyDescent="0.3"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3:15" ht="15.75" x14ac:dyDescent="0.3"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3:15" ht="15.75" x14ac:dyDescent="0.3"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3:15" ht="15.75" x14ac:dyDescent="0.3">
      <c r="C157" t="s">
        <v>136</v>
      </c>
      <c r="D157" t="s">
        <v>121</v>
      </c>
      <c r="E157" t="s">
        <v>122</v>
      </c>
      <c r="F157" t="s">
        <v>123</v>
      </c>
      <c r="G157" s="68">
        <v>44433.19</v>
      </c>
      <c r="H157" s="68">
        <v>40018.550000000003</v>
      </c>
      <c r="I157" s="68">
        <v>41683.54</v>
      </c>
      <c r="J157" s="68">
        <v>0</v>
      </c>
      <c r="K157"/>
      <c r="L157"/>
      <c r="M157"/>
      <c r="N157"/>
      <c r="O157">
        <v>6</v>
      </c>
    </row>
    <row r="158" spans="3:15" ht="15.75" x14ac:dyDescent="0.3">
      <c r="C158" t="s">
        <v>136</v>
      </c>
      <c r="D158" t="s">
        <v>121</v>
      </c>
      <c r="E158" t="s">
        <v>124</v>
      </c>
      <c r="F158" t="s">
        <v>1</v>
      </c>
      <c r="G158" s="68">
        <v>0</v>
      </c>
      <c r="H158" s="68">
        <v>0</v>
      </c>
      <c r="I158" s="68">
        <v>0</v>
      </c>
      <c r="J158" s="68">
        <v>0</v>
      </c>
      <c r="K158"/>
      <c r="L158"/>
      <c r="M158"/>
      <c r="N158"/>
      <c r="O158">
        <v>6</v>
      </c>
    </row>
    <row r="159" spans="3:15" ht="15.75" x14ac:dyDescent="0.3">
      <c r="C159" t="s">
        <v>136</v>
      </c>
      <c r="D159" t="s">
        <v>121</v>
      </c>
      <c r="E159" t="s">
        <v>124</v>
      </c>
      <c r="F159" t="s">
        <v>12</v>
      </c>
      <c r="G159" s="68">
        <v>0</v>
      </c>
      <c r="H159" s="68">
        <v>0</v>
      </c>
      <c r="I159" s="68">
        <v>0</v>
      </c>
      <c r="J159" s="68">
        <v>0</v>
      </c>
      <c r="K159"/>
      <c r="L159"/>
      <c r="M159"/>
      <c r="N159"/>
      <c r="O159">
        <v>6</v>
      </c>
    </row>
    <row r="160" spans="3:15" ht="15.75" x14ac:dyDescent="0.3">
      <c r="C160" t="s">
        <v>136</v>
      </c>
      <c r="D160" t="s">
        <v>121</v>
      </c>
      <c r="E160" t="s">
        <v>124</v>
      </c>
      <c r="F160" t="s">
        <v>13</v>
      </c>
      <c r="G160" s="68">
        <v>181.3</v>
      </c>
      <c r="H160" s="68">
        <v>45.12</v>
      </c>
      <c r="I160" s="68">
        <v>44.61</v>
      </c>
      <c r="J160" s="68">
        <v>0</v>
      </c>
      <c r="K160"/>
      <c r="L160"/>
      <c r="M160"/>
      <c r="N160"/>
      <c r="O160">
        <v>6</v>
      </c>
    </row>
    <row r="161" spans="3:15" ht="15.75" x14ac:dyDescent="0.3">
      <c r="C161" t="s">
        <v>136</v>
      </c>
      <c r="D161" t="s">
        <v>121</v>
      </c>
      <c r="E161" t="s">
        <v>124</v>
      </c>
      <c r="F161" t="s">
        <v>75</v>
      </c>
      <c r="G161" s="68">
        <v>95.98</v>
      </c>
      <c r="H161" s="68">
        <v>50.15</v>
      </c>
      <c r="I161" s="68">
        <v>64.48</v>
      </c>
      <c r="J161" s="68">
        <v>0</v>
      </c>
      <c r="K161" t="s">
        <v>195</v>
      </c>
      <c r="L161" t="s">
        <v>195</v>
      </c>
      <c r="M161" t="s">
        <v>195</v>
      </c>
      <c r="N161"/>
      <c r="O161">
        <v>6</v>
      </c>
    </row>
    <row r="162" spans="3:15" ht="15.75" x14ac:dyDescent="0.3">
      <c r="C162" t="s">
        <v>136</v>
      </c>
      <c r="D162" t="s">
        <v>121</v>
      </c>
      <c r="E162" t="s">
        <v>2</v>
      </c>
      <c r="F162" t="s">
        <v>125</v>
      </c>
      <c r="G162" s="68">
        <v>15870</v>
      </c>
      <c r="H162" s="68">
        <v>19305</v>
      </c>
      <c r="I162" s="68">
        <v>26355</v>
      </c>
      <c r="J162" s="68">
        <v>0</v>
      </c>
      <c r="K162"/>
      <c r="L162"/>
      <c r="M162"/>
      <c r="N162"/>
      <c r="O162">
        <v>6</v>
      </c>
    </row>
    <row r="163" spans="3:15" ht="15.75" x14ac:dyDescent="0.3">
      <c r="C163" t="s">
        <v>136</v>
      </c>
      <c r="D163" t="s">
        <v>121</v>
      </c>
      <c r="E163" t="s">
        <v>2</v>
      </c>
      <c r="F163" t="s">
        <v>126</v>
      </c>
      <c r="G163" s="68">
        <v>1110</v>
      </c>
      <c r="H163" s="68">
        <v>2970</v>
      </c>
      <c r="I163" s="68">
        <v>7320</v>
      </c>
      <c r="J163" s="68">
        <v>0</v>
      </c>
      <c r="K163"/>
      <c r="L163"/>
      <c r="M163"/>
      <c r="N163"/>
      <c r="O163">
        <v>6</v>
      </c>
    </row>
    <row r="164" spans="3:15" ht="15.75" x14ac:dyDescent="0.3">
      <c r="C164" t="s">
        <v>136</v>
      </c>
      <c r="D164" t="s">
        <v>121</v>
      </c>
      <c r="E164" t="s">
        <v>2</v>
      </c>
      <c r="F164" t="s">
        <v>127</v>
      </c>
      <c r="G164" s="68">
        <v>0</v>
      </c>
      <c r="H164" s="68">
        <v>0</v>
      </c>
      <c r="I164" s="68">
        <v>0</v>
      </c>
      <c r="J164" s="68">
        <v>0</v>
      </c>
      <c r="K164"/>
      <c r="L164"/>
      <c r="M164"/>
      <c r="N164"/>
      <c r="O164">
        <v>6</v>
      </c>
    </row>
    <row r="165" spans="3:15" ht="15.75" x14ac:dyDescent="0.3">
      <c r="C165" t="s">
        <v>136</v>
      </c>
      <c r="D165" t="s">
        <v>121</v>
      </c>
      <c r="E165" t="s">
        <v>2</v>
      </c>
      <c r="F165" t="s">
        <v>128</v>
      </c>
      <c r="G165" s="68">
        <v>0</v>
      </c>
      <c r="H165" s="68">
        <v>0</v>
      </c>
      <c r="I165" s="68">
        <v>0</v>
      </c>
      <c r="J165" s="68">
        <v>0</v>
      </c>
      <c r="K165"/>
      <c r="L165"/>
      <c r="M165"/>
      <c r="N165"/>
      <c r="O165">
        <v>6</v>
      </c>
    </row>
    <row r="166" spans="3:15" ht="15.75" x14ac:dyDescent="0.3">
      <c r="C166" t="s">
        <v>136</v>
      </c>
      <c r="D166" t="s">
        <v>121</v>
      </c>
      <c r="E166" t="s">
        <v>2</v>
      </c>
      <c r="F166" t="s">
        <v>129</v>
      </c>
      <c r="G166" s="68">
        <v>0</v>
      </c>
      <c r="H166" s="68">
        <v>0</v>
      </c>
      <c r="I166" s="68">
        <v>0</v>
      </c>
      <c r="J166" s="68">
        <v>0</v>
      </c>
      <c r="K166"/>
      <c r="L166"/>
      <c r="M166"/>
      <c r="N166"/>
      <c r="O166">
        <v>6</v>
      </c>
    </row>
    <row r="167" spans="3:15" ht="15.75" x14ac:dyDescent="0.3">
      <c r="C167" t="s">
        <v>136</v>
      </c>
      <c r="D167" t="s">
        <v>121</v>
      </c>
      <c r="E167" t="s">
        <v>2</v>
      </c>
      <c r="F167" t="s">
        <v>130</v>
      </c>
      <c r="G167" s="68">
        <v>0</v>
      </c>
      <c r="H167" s="68">
        <v>0</v>
      </c>
      <c r="I167" s="68">
        <v>0</v>
      </c>
      <c r="J167" s="68">
        <v>0</v>
      </c>
      <c r="K167"/>
      <c r="L167"/>
      <c r="M167"/>
      <c r="N167"/>
      <c r="O167">
        <v>6</v>
      </c>
    </row>
    <row r="168" spans="3:15" ht="15.75" x14ac:dyDescent="0.3">
      <c r="C168" t="s">
        <v>136</v>
      </c>
      <c r="D168" t="s">
        <v>121</v>
      </c>
      <c r="E168" t="s">
        <v>2</v>
      </c>
      <c r="F168" t="s">
        <v>131</v>
      </c>
      <c r="G168" s="68">
        <v>0</v>
      </c>
      <c r="H168" s="68">
        <v>0</v>
      </c>
      <c r="I168" s="68">
        <v>0</v>
      </c>
      <c r="J168" s="68">
        <v>0</v>
      </c>
      <c r="K168"/>
      <c r="L168"/>
      <c r="M168"/>
      <c r="N168"/>
      <c r="O168">
        <v>6</v>
      </c>
    </row>
    <row r="169" spans="3:15" ht="15.75" x14ac:dyDescent="0.3">
      <c r="C169" t="s">
        <v>136</v>
      </c>
      <c r="D169" t="s">
        <v>121</v>
      </c>
      <c r="E169" t="s">
        <v>2</v>
      </c>
      <c r="F169" t="s">
        <v>132</v>
      </c>
      <c r="G169" s="68">
        <v>54.67</v>
      </c>
      <c r="H169" s="68">
        <v>277.07</v>
      </c>
      <c r="I169" s="68">
        <v>452.5</v>
      </c>
      <c r="J169" s="68">
        <v>0</v>
      </c>
      <c r="K169"/>
      <c r="L169"/>
      <c r="M169"/>
      <c r="N169"/>
      <c r="O169">
        <v>6</v>
      </c>
    </row>
    <row r="170" spans="3:15" ht="15.75" x14ac:dyDescent="0.3">
      <c r="C170" t="s">
        <v>136</v>
      </c>
      <c r="D170" t="s">
        <v>121</v>
      </c>
      <c r="E170" t="s">
        <v>2</v>
      </c>
      <c r="F170" t="s">
        <v>133</v>
      </c>
      <c r="G170" s="68">
        <v>0</v>
      </c>
      <c r="H170" s="68">
        <v>0</v>
      </c>
      <c r="I170" s="68">
        <v>0</v>
      </c>
      <c r="J170" s="68">
        <v>0</v>
      </c>
      <c r="K170"/>
      <c r="L170"/>
      <c r="M170"/>
      <c r="N170"/>
      <c r="O170">
        <v>6</v>
      </c>
    </row>
    <row r="171" spans="3:15" ht="15.75" x14ac:dyDescent="0.3">
      <c r="C171" t="s">
        <v>136</v>
      </c>
      <c r="D171" t="s">
        <v>121</v>
      </c>
      <c r="E171" t="s">
        <v>2</v>
      </c>
      <c r="F171" t="s">
        <v>134</v>
      </c>
      <c r="G171" s="68">
        <v>0</v>
      </c>
      <c r="H171" s="68">
        <v>0</v>
      </c>
      <c r="I171" s="68">
        <v>0</v>
      </c>
      <c r="J171" s="68">
        <v>0</v>
      </c>
      <c r="K171"/>
      <c r="L171"/>
      <c r="M171"/>
      <c r="N171"/>
      <c r="O171">
        <v>6</v>
      </c>
    </row>
    <row r="172" spans="3:15" ht="15.75" x14ac:dyDescent="0.3">
      <c r="C172" t="s">
        <v>136</v>
      </c>
      <c r="D172" t="s">
        <v>121</v>
      </c>
      <c r="E172" t="s">
        <v>2</v>
      </c>
      <c r="F172" t="s">
        <v>10</v>
      </c>
      <c r="G172" s="68">
        <v>0</v>
      </c>
      <c r="H172" s="68">
        <v>0</v>
      </c>
      <c r="I172" s="68">
        <v>0</v>
      </c>
      <c r="J172" s="68">
        <v>0</v>
      </c>
      <c r="K172"/>
      <c r="L172"/>
      <c r="M172"/>
      <c r="N172"/>
      <c r="O172">
        <v>6</v>
      </c>
    </row>
    <row r="173" spans="3:15" ht="15.75" x14ac:dyDescent="0.3">
      <c r="C173" t="s">
        <v>136</v>
      </c>
      <c r="D173" t="s">
        <v>121</v>
      </c>
      <c r="E173" t="s">
        <v>135</v>
      </c>
      <c r="F173" t="s">
        <v>123</v>
      </c>
      <c r="G173" s="68">
        <v>61745.14</v>
      </c>
      <c r="H173" s="68">
        <v>62665.89</v>
      </c>
      <c r="I173" s="68">
        <v>75920.13</v>
      </c>
      <c r="J173" s="68">
        <v>0</v>
      </c>
      <c r="K173"/>
      <c r="L173"/>
      <c r="M173"/>
      <c r="N173"/>
      <c r="O173">
        <v>6</v>
      </c>
    </row>
    <row r="174" spans="3:15" ht="15.75" x14ac:dyDescent="0.3">
      <c r="C174" t="s">
        <v>136</v>
      </c>
      <c r="D174" t="s">
        <v>186</v>
      </c>
      <c r="E174" t="s">
        <v>187</v>
      </c>
      <c r="F174" t="s">
        <v>123</v>
      </c>
      <c r="G174" s="68">
        <v>74185</v>
      </c>
      <c r="H174" s="68">
        <v>58349.02</v>
      </c>
      <c r="I174" s="68">
        <v>52810.14</v>
      </c>
      <c r="J174" s="68">
        <v>0</v>
      </c>
      <c r="K174"/>
      <c r="L174"/>
      <c r="M174"/>
      <c r="N174"/>
      <c r="O174">
        <v>6</v>
      </c>
    </row>
    <row r="175" spans="3:15" ht="15.75" x14ac:dyDescent="0.3">
      <c r="C175" t="s">
        <v>136</v>
      </c>
      <c r="D175" t="s">
        <v>121</v>
      </c>
      <c r="E175" t="s">
        <v>122</v>
      </c>
      <c r="F175" t="s">
        <v>123</v>
      </c>
      <c r="G175" s="68">
        <v>7528.37</v>
      </c>
      <c r="H175" s="68">
        <v>7877.01</v>
      </c>
      <c r="I175" s="68">
        <v>9427.0499999999993</v>
      </c>
      <c r="J175" s="68">
        <v>0</v>
      </c>
      <c r="K175"/>
      <c r="L175"/>
      <c r="M175"/>
      <c r="N175"/>
      <c r="O175">
        <v>6</v>
      </c>
    </row>
    <row r="176" spans="3:15" ht="15.75" x14ac:dyDescent="0.3">
      <c r="C176" t="s">
        <v>136</v>
      </c>
      <c r="D176" t="s">
        <v>121</v>
      </c>
      <c r="E176" t="s">
        <v>124</v>
      </c>
      <c r="F176" t="s">
        <v>1</v>
      </c>
      <c r="G176" s="68">
        <v>36.61</v>
      </c>
      <c r="H176" s="68">
        <v>32.5</v>
      </c>
      <c r="I176" s="68">
        <v>32.5</v>
      </c>
      <c r="J176" s="68">
        <v>0</v>
      </c>
      <c r="K176"/>
      <c r="L176"/>
      <c r="M176"/>
      <c r="N176"/>
      <c r="O176">
        <v>6</v>
      </c>
    </row>
    <row r="177" spans="3:15" ht="15.75" x14ac:dyDescent="0.3">
      <c r="C177" t="s">
        <v>136</v>
      </c>
      <c r="D177" t="s">
        <v>121</v>
      </c>
      <c r="E177" t="s">
        <v>124</v>
      </c>
      <c r="F177" t="s">
        <v>12</v>
      </c>
      <c r="G177" s="68">
        <v>0</v>
      </c>
      <c r="H177" s="68">
        <v>0</v>
      </c>
      <c r="I177" s="68">
        <v>0</v>
      </c>
      <c r="J177" s="68">
        <v>0</v>
      </c>
      <c r="K177"/>
      <c r="L177"/>
      <c r="M177"/>
      <c r="N177"/>
      <c r="O177">
        <v>6</v>
      </c>
    </row>
    <row r="178" spans="3:15" ht="15.75" x14ac:dyDescent="0.3">
      <c r="C178" t="s">
        <v>136</v>
      </c>
      <c r="D178" t="s">
        <v>121</v>
      </c>
      <c r="E178" t="s">
        <v>124</v>
      </c>
      <c r="F178" t="s">
        <v>13</v>
      </c>
      <c r="G178" s="68">
        <v>46.5</v>
      </c>
      <c r="H178" s="68">
        <v>37.92</v>
      </c>
      <c r="I178" s="68">
        <v>109.68</v>
      </c>
      <c r="J178" s="68">
        <v>0</v>
      </c>
      <c r="K178"/>
      <c r="L178"/>
      <c r="M178"/>
      <c r="N178"/>
      <c r="O178">
        <v>6</v>
      </c>
    </row>
    <row r="179" spans="3:15" ht="15.75" x14ac:dyDescent="0.3">
      <c r="C179" t="s">
        <v>136</v>
      </c>
      <c r="D179" t="s">
        <v>121</v>
      </c>
      <c r="E179" t="s">
        <v>124</v>
      </c>
      <c r="F179" t="s">
        <v>75</v>
      </c>
      <c r="G179" s="68">
        <v>0</v>
      </c>
      <c r="H179" s="68">
        <v>0</v>
      </c>
      <c r="I179" s="68">
        <v>0</v>
      </c>
      <c r="J179" s="68">
        <v>0</v>
      </c>
      <c r="K179"/>
      <c r="L179"/>
      <c r="M179"/>
      <c r="N179"/>
      <c r="O179">
        <v>6</v>
      </c>
    </row>
    <row r="180" spans="3:15" ht="15.75" x14ac:dyDescent="0.3">
      <c r="C180" t="s">
        <v>136</v>
      </c>
      <c r="D180" t="s">
        <v>121</v>
      </c>
      <c r="E180" t="s">
        <v>2</v>
      </c>
      <c r="F180" t="s">
        <v>125</v>
      </c>
      <c r="G180" s="68">
        <v>135</v>
      </c>
      <c r="H180" s="68">
        <v>45</v>
      </c>
      <c r="I180" s="68">
        <v>0</v>
      </c>
      <c r="J180" s="68">
        <v>0</v>
      </c>
      <c r="K180"/>
      <c r="L180"/>
      <c r="M180"/>
      <c r="N180"/>
      <c r="O180">
        <v>6</v>
      </c>
    </row>
    <row r="181" spans="3:15" ht="15.75" x14ac:dyDescent="0.3">
      <c r="C181" t="s">
        <v>136</v>
      </c>
      <c r="D181" t="s">
        <v>121</v>
      </c>
      <c r="E181" t="s">
        <v>2</v>
      </c>
      <c r="F181" t="s">
        <v>126</v>
      </c>
      <c r="G181" s="68">
        <v>0</v>
      </c>
      <c r="H181" s="68">
        <v>0</v>
      </c>
      <c r="I181" s="68">
        <v>0</v>
      </c>
      <c r="J181" s="68">
        <v>0</v>
      </c>
      <c r="K181"/>
      <c r="L181"/>
      <c r="M181"/>
      <c r="N181"/>
      <c r="O181">
        <v>6</v>
      </c>
    </row>
    <row r="182" spans="3:15" ht="15.75" x14ac:dyDescent="0.3">
      <c r="C182" t="s">
        <v>136</v>
      </c>
      <c r="D182" t="s">
        <v>121</v>
      </c>
      <c r="E182" t="s">
        <v>2</v>
      </c>
      <c r="F182" t="s">
        <v>127</v>
      </c>
      <c r="G182" s="68">
        <v>0</v>
      </c>
      <c r="H182" s="68">
        <v>0</v>
      </c>
      <c r="I182" s="68">
        <v>0</v>
      </c>
      <c r="J182" s="68">
        <v>0</v>
      </c>
      <c r="K182"/>
      <c r="L182"/>
      <c r="M182"/>
      <c r="N182"/>
      <c r="O182">
        <v>6</v>
      </c>
    </row>
    <row r="183" spans="3:15" ht="15.75" x14ac:dyDescent="0.3">
      <c r="C183" t="s">
        <v>136</v>
      </c>
      <c r="D183" t="s">
        <v>121</v>
      </c>
      <c r="E183" t="s">
        <v>2</v>
      </c>
      <c r="F183" t="s">
        <v>128</v>
      </c>
      <c r="G183" s="68">
        <v>0</v>
      </c>
      <c r="H183" s="68">
        <v>0</v>
      </c>
      <c r="I183" s="68">
        <v>0</v>
      </c>
      <c r="J183" s="68">
        <v>0</v>
      </c>
      <c r="K183"/>
      <c r="L183"/>
      <c r="M183"/>
      <c r="N183"/>
      <c r="O183">
        <v>6</v>
      </c>
    </row>
    <row r="184" spans="3:15" ht="15.75" x14ac:dyDescent="0.3">
      <c r="C184" t="s">
        <v>136</v>
      </c>
      <c r="D184" t="s">
        <v>121</v>
      </c>
      <c r="E184" t="s">
        <v>2</v>
      </c>
      <c r="F184" t="s">
        <v>129</v>
      </c>
      <c r="G184" s="68">
        <v>0</v>
      </c>
      <c r="H184" s="68">
        <v>0</v>
      </c>
      <c r="I184" s="68">
        <v>0</v>
      </c>
      <c r="J184" s="68">
        <v>0</v>
      </c>
      <c r="K184"/>
      <c r="L184"/>
      <c r="M184"/>
      <c r="N184"/>
      <c r="O184">
        <v>6</v>
      </c>
    </row>
    <row r="185" spans="3:15" ht="15.75" x14ac:dyDescent="0.3">
      <c r="C185" t="s">
        <v>136</v>
      </c>
      <c r="D185" t="s">
        <v>121</v>
      </c>
      <c r="E185" t="s">
        <v>2</v>
      </c>
      <c r="F185" t="s">
        <v>130</v>
      </c>
      <c r="G185" s="68">
        <v>0</v>
      </c>
      <c r="H185" s="68">
        <v>0</v>
      </c>
      <c r="I185" s="68">
        <v>0</v>
      </c>
      <c r="J185" s="68">
        <v>0</v>
      </c>
      <c r="K185"/>
      <c r="L185"/>
      <c r="M185"/>
      <c r="N185"/>
      <c r="O185">
        <v>6</v>
      </c>
    </row>
    <row r="186" spans="3:15" ht="15.75" x14ac:dyDescent="0.3">
      <c r="C186" t="s">
        <v>136</v>
      </c>
      <c r="D186" t="s">
        <v>121</v>
      </c>
      <c r="E186" t="s">
        <v>2</v>
      </c>
      <c r="F186" t="s">
        <v>131</v>
      </c>
      <c r="G186" s="68">
        <v>0</v>
      </c>
      <c r="H186" s="68">
        <v>0</v>
      </c>
      <c r="I186" s="68">
        <v>0</v>
      </c>
      <c r="J186" s="68">
        <v>0</v>
      </c>
      <c r="K186"/>
      <c r="L186"/>
      <c r="M186"/>
      <c r="N186"/>
      <c r="O186">
        <v>6</v>
      </c>
    </row>
    <row r="187" spans="3:15" ht="15.75" x14ac:dyDescent="0.3">
      <c r="C187" t="s">
        <v>136</v>
      </c>
      <c r="D187" t="s">
        <v>121</v>
      </c>
      <c r="E187" t="s">
        <v>2</v>
      </c>
      <c r="F187" t="s">
        <v>132</v>
      </c>
      <c r="G187" s="68">
        <v>0</v>
      </c>
      <c r="H187" s="68">
        <v>0</v>
      </c>
      <c r="I187" s="68">
        <v>0</v>
      </c>
      <c r="J187" s="68">
        <v>0</v>
      </c>
      <c r="K187"/>
      <c r="L187"/>
      <c r="M187"/>
      <c r="N187"/>
      <c r="O187">
        <v>6</v>
      </c>
    </row>
    <row r="188" spans="3:15" ht="15.75" x14ac:dyDescent="0.3">
      <c r="C188" t="s">
        <v>136</v>
      </c>
      <c r="D188" t="s">
        <v>121</v>
      </c>
      <c r="E188" t="s">
        <v>2</v>
      </c>
      <c r="F188" t="s">
        <v>133</v>
      </c>
      <c r="G188" s="68">
        <v>0</v>
      </c>
      <c r="H188" s="68">
        <v>0</v>
      </c>
      <c r="I188" s="68">
        <v>0</v>
      </c>
      <c r="J188" s="68">
        <v>0</v>
      </c>
      <c r="K188"/>
      <c r="L188"/>
      <c r="M188"/>
      <c r="N188"/>
      <c r="O188">
        <v>6</v>
      </c>
    </row>
    <row r="189" spans="3:15" ht="15.75" x14ac:dyDescent="0.3">
      <c r="C189" t="s">
        <v>136</v>
      </c>
      <c r="D189" t="s">
        <v>121</v>
      </c>
      <c r="E189" t="s">
        <v>2</v>
      </c>
      <c r="F189" t="s">
        <v>134</v>
      </c>
      <c r="G189" s="68">
        <v>0</v>
      </c>
      <c r="H189" s="68">
        <v>0</v>
      </c>
      <c r="I189" s="68">
        <v>0</v>
      </c>
      <c r="J189" s="68">
        <v>0</v>
      </c>
      <c r="K189"/>
      <c r="L189"/>
      <c r="M189"/>
      <c r="N189"/>
      <c r="O189">
        <v>6</v>
      </c>
    </row>
    <row r="190" spans="3:15" ht="15.75" x14ac:dyDescent="0.3">
      <c r="C190" t="s">
        <v>136</v>
      </c>
      <c r="D190" t="s">
        <v>121</v>
      </c>
      <c r="E190" t="s">
        <v>2</v>
      </c>
      <c r="F190" t="s">
        <v>10</v>
      </c>
      <c r="G190" s="68">
        <v>0</v>
      </c>
      <c r="H190" s="68">
        <v>0</v>
      </c>
      <c r="I190" s="68">
        <v>0</v>
      </c>
      <c r="J190" s="68">
        <v>0</v>
      </c>
      <c r="K190"/>
      <c r="L190"/>
      <c r="M190"/>
      <c r="N190"/>
      <c r="O190">
        <v>6</v>
      </c>
    </row>
    <row r="191" spans="3:15" ht="15.75" x14ac:dyDescent="0.3">
      <c r="C191" t="s">
        <v>136</v>
      </c>
      <c r="D191" t="s">
        <v>121</v>
      </c>
      <c r="E191" t="s">
        <v>135</v>
      </c>
      <c r="F191" t="s">
        <v>123</v>
      </c>
      <c r="G191" s="68">
        <v>7746.48</v>
      </c>
      <c r="H191" s="68">
        <v>7992.43</v>
      </c>
      <c r="I191" s="68">
        <v>9569.23</v>
      </c>
      <c r="J191" s="68">
        <v>0</v>
      </c>
      <c r="K191"/>
      <c r="L191"/>
      <c r="M191"/>
      <c r="N191"/>
      <c r="O191">
        <v>6</v>
      </c>
    </row>
    <row r="192" spans="3:15" ht="15.75" x14ac:dyDescent="0.3">
      <c r="C192" t="s">
        <v>136</v>
      </c>
      <c r="D192" t="s">
        <v>186</v>
      </c>
      <c r="E192" t="s">
        <v>187</v>
      </c>
      <c r="F192" t="s">
        <v>123</v>
      </c>
      <c r="G192" s="68">
        <v>7857.81</v>
      </c>
      <c r="H192" s="68">
        <v>13633.83</v>
      </c>
      <c r="I192" s="68">
        <v>8303.67</v>
      </c>
      <c r="J192" s="68">
        <v>0</v>
      </c>
      <c r="K192"/>
      <c r="L192"/>
      <c r="M192"/>
      <c r="N192"/>
      <c r="O192">
        <v>6</v>
      </c>
    </row>
    <row r="193" spans="3:15" ht="15.75" x14ac:dyDescent="0.3">
      <c r="C193" t="s">
        <v>136</v>
      </c>
      <c r="D193" t="s">
        <v>121</v>
      </c>
      <c r="E193" t="s">
        <v>122</v>
      </c>
      <c r="F193" t="s">
        <v>123</v>
      </c>
      <c r="G193" s="68">
        <v>12778.73</v>
      </c>
      <c r="H193" s="68">
        <v>9299.83</v>
      </c>
      <c r="I193" s="68">
        <v>11442.54</v>
      </c>
      <c r="J193" s="68">
        <v>0</v>
      </c>
      <c r="K193"/>
      <c r="L193"/>
      <c r="M193"/>
      <c r="N193"/>
      <c r="O193">
        <v>6</v>
      </c>
    </row>
    <row r="194" spans="3:15" ht="15.75" x14ac:dyDescent="0.3">
      <c r="C194" t="s">
        <v>136</v>
      </c>
      <c r="D194" t="s">
        <v>121</v>
      </c>
      <c r="E194" t="s">
        <v>124</v>
      </c>
      <c r="F194" t="s">
        <v>1</v>
      </c>
      <c r="G194" s="68">
        <v>818.72</v>
      </c>
      <c r="H194" s="68">
        <v>433.09</v>
      </c>
      <c r="I194" s="68">
        <v>1050.93</v>
      </c>
      <c r="J194" s="68">
        <v>0</v>
      </c>
      <c r="K194"/>
      <c r="L194"/>
      <c r="M194"/>
      <c r="N194"/>
      <c r="O194">
        <v>6</v>
      </c>
    </row>
    <row r="195" spans="3:15" ht="15.75" x14ac:dyDescent="0.3">
      <c r="C195" t="s">
        <v>136</v>
      </c>
      <c r="D195" t="s">
        <v>121</v>
      </c>
      <c r="E195" t="s">
        <v>124</v>
      </c>
      <c r="F195" t="s">
        <v>12</v>
      </c>
      <c r="G195" s="68">
        <v>0</v>
      </c>
      <c r="H195" s="68">
        <v>0</v>
      </c>
      <c r="I195" s="68">
        <v>0</v>
      </c>
      <c r="J195" s="68">
        <v>0</v>
      </c>
      <c r="K195"/>
      <c r="L195"/>
      <c r="M195"/>
      <c r="N195"/>
      <c r="O195">
        <v>6</v>
      </c>
    </row>
    <row r="196" spans="3:15" ht="15.75" x14ac:dyDescent="0.3">
      <c r="C196" t="s">
        <v>136</v>
      </c>
      <c r="D196" t="s">
        <v>121</v>
      </c>
      <c r="E196" t="s">
        <v>124</v>
      </c>
      <c r="F196" t="s">
        <v>13</v>
      </c>
      <c r="G196" s="68">
        <v>0</v>
      </c>
      <c r="H196" s="68">
        <v>17.28</v>
      </c>
      <c r="I196" s="68">
        <v>1669.8</v>
      </c>
      <c r="J196" s="68">
        <v>0</v>
      </c>
      <c r="K196"/>
      <c r="L196"/>
      <c r="M196"/>
      <c r="N196"/>
      <c r="O196">
        <v>6</v>
      </c>
    </row>
    <row r="197" spans="3:15" ht="15.75" x14ac:dyDescent="0.3">
      <c r="C197" t="s">
        <v>136</v>
      </c>
      <c r="D197" t="s">
        <v>121</v>
      </c>
      <c r="E197" t="s">
        <v>124</v>
      </c>
      <c r="F197" t="s">
        <v>75</v>
      </c>
      <c r="G197" s="68">
        <v>0</v>
      </c>
      <c r="H197" s="68">
        <v>0</v>
      </c>
      <c r="I197" s="68">
        <v>0</v>
      </c>
      <c r="J197" s="68">
        <v>0</v>
      </c>
      <c r="K197"/>
      <c r="L197"/>
      <c r="M197">
        <v>0</v>
      </c>
      <c r="N197"/>
      <c r="O197">
        <v>6</v>
      </c>
    </row>
    <row r="198" spans="3:15" ht="15.75" x14ac:dyDescent="0.3">
      <c r="C198" t="s">
        <v>136</v>
      </c>
      <c r="D198" t="s">
        <v>121</v>
      </c>
      <c r="E198" t="s">
        <v>2</v>
      </c>
      <c r="F198" t="s">
        <v>125</v>
      </c>
      <c r="G198" s="68">
        <v>1905</v>
      </c>
      <c r="H198" s="68">
        <v>1125</v>
      </c>
      <c r="I198" s="68">
        <v>255</v>
      </c>
      <c r="J198" s="68">
        <v>0</v>
      </c>
      <c r="K198"/>
      <c r="L198"/>
      <c r="M198"/>
      <c r="N198"/>
      <c r="O198">
        <v>6</v>
      </c>
    </row>
    <row r="199" spans="3:15" ht="15.75" x14ac:dyDescent="0.3">
      <c r="C199" t="s">
        <v>136</v>
      </c>
      <c r="D199" t="s">
        <v>121</v>
      </c>
      <c r="E199" t="s">
        <v>2</v>
      </c>
      <c r="F199" t="s">
        <v>126</v>
      </c>
      <c r="G199" s="68">
        <v>210</v>
      </c>
      <c r="H199" s="68">
        <v>0</v>
      </c>
      <c r="I199" s="68">
        <v>0</v>
      </c>
      <c r="J199" s="68">
        <v>0</v>
      </c>
      <c r="K199"/>
      <c r="L199"/>
      <c r="M199"/>
      <c r="N199"/>
      <c r="O199">
        <v>6</v>
      </c>
    </row>
    <row r="200" spans="3:15" ht="15.75" x14ac:dyDescent="0.3">
      <c r="C200" t="s">
        <v>136</v>
      </c>
      <c r="D200" t="s">
        <v>121</v>
      </c>
      <c r="E200" t="s">
        <v>2</v>
      </c>
      <c r="F200" t="s">
        <v>127</v>
      </c>
      <c r="G200" s="68">
        <v>0</v>
      </c>
      <c r="H200" s="68">
        <v>0</v>
      </c>
      <c r="I200" s="68">
        <v>0</v>
      </c>
      <c r="J200" s="68">
        <v>0</v>
      </c>
      <c r="K200"/>
      <c r="L200"/>
      <c r="M200"/>
      <c r="N200"/>
      <c r="O200">
        <v>6</v>
      </c>
    </row>
    <row r="201" spans="3:15" ht="15.75" x14ac:dyDescent="0.3">
      <c r="C201" t="s">
        <v>136</v>
      </c>
      <c r="D201" t="s">
        <v>121</v>
      </c>
      <c r="E201" t="s">
        <v>2</v>
      </c>
      <c r="F201" t="s">
        <v>128</v>
      </c>
      <c r="G201" s="68">
        <v>315</v>
      </c>
      <c r="H201" s="68">
        <v>0</v>
      </c>
      <c r="I201" s="68">
        <v>585</v>
      </c>
      <c r="J201" s="68">
        <v>0</v>
      </c>
      <c r="K201"/>
      <c r="L201"/>
      <c r="M201"/>
      <c r="N201"/>
      <c r="O201">
        <v>6</v>
      </c>
    </row>
    <row r="202" spans="3:15" ht="15.75" x14ac:dyDescent="0.3">
      <c r="C202" t="s">
        <v>136</v>
      </c>
      <c r="D202" t="s">
        <v>121</v>
      </c>
      <c r="E202" t="s">
        <v>2</v>
      </c>
      <c r="F202" t="s">
        <v>129</v>
      </c>
      <c r="G202" s="68">
        <v>0</v>
      </c>
      <c r="H202" s="68">
        <v>0</v>
      </c>
      <c r="I202" s="68">
        <v>1080</v>
      </c>
      <c r="J202" s="68">
        <v>0</v>
      </c>
      <c r="K202"/>
      <c r="L202"/>
      <c r="M202"/>
      <c r="N202"/>
      <c r="O202">
        <v>6</v>
      </c>
    </row>
    <row r="203" spans="3:15" ht="15.75" x14ac:dyDescent="0.3">
      <c r="C203" t="s">
        <v>136</v>
      </c>
      <c r="D203" t="s">
        <v>121</v>
      </c>
      <c r="E203" t="s">
        <v>2</v>
      </c>
      <c r="F203" t="s">
        <v>130</v>
      </c>
      <c r="G203" s="68">
        <v>0</v>
      </c>
      <c r="H203" s="68">
        <v>0</v>
      </c>
      <c r="I203" s="68">
        <v>0</v>
      </c>
      <c r="J203" s="68">
        <v>0</v>
      </c>
      <c r="K203"/>
      <c r="L203"/>
      <c r="M203"/>
      <c r="N203"/>
      <c r="O203">
        <v>6</v>
      </c>
    </row>
    <row r="204" spans="3:15" ht="15.75" x14ac:dyDescent="0.3">
      <c r="C204" t="s">
        <v>136</v>
      </c>
      <c r="D204" t="s">
        <v>121</v>
      </c>
      <c r="E204" t="s">
        <v>2</v>
      </c>
      <c r="F204" t="s">
        <v>131</v>
      </c>
      <c r="G204" s="68">
        <v>0</v>
      </c>
      <c r="H204" s="68">
        <v>0</v>
      </c>
      <c r="I204" s="68">
        <v>0</v>
      </c>
      <c r="J204" s="68">
        <v>0</v>
      </c>
      <c r="K204"/>
      <c r="L204"/>
      <c r="M204"/>
      <c r="N204"/>
      <c r="O204">
        <v>6</v>
      </c>
    </row>
    <row r="205" spans="3:15" ht="15.75" x14ac:dyDescent="0.3">
      <c r="C205" t="s">
        <v>136</v>
      </c>
      <c r="D205" t="s">
        <v>121</v>
      </c>
      <c r="E205" t="s">
        <v>2</v>
      </c>
      <c r="F205" t="s">
        <v>132</v>
      </c>
      <c r="G205" s="68">
        <v>298.35000000000002</v>
      </c>
      <c r="H205" s="68">
        <v>101.45</v>
      </c>
      <c r="I205" s="68">
        <v>50.69</v>
      </c>
      <c r="J205" s="68">
        <v>0</v>
      </c>
      <c r="K205"/>
      <c r="L205"/>
      <c r="M205"/>
      <c r="N205"/>
      <c r="O205">
        <v>6</v>
      </c>
    </row>
    <row r="206" spans="3:15" ht="15.75" x14ac:dyDescent="0.3">
      <c r="C206" t="s">
        <v>136</v>
      </c>
      <c r="D206" t="s">
        <v>121</v>
      </c>
      <c r="E206" t="s">
        <v>2</v>
      </c>
      <c r="F206" t="s">
        <v>133</v>
      </c>
      <c r="G206" s="68">
        <v>0</v>
      </c>
      <c r="H206" s="68">
        <v>0</v>
      </c>
      <c r="I206" s="68">
        <v>0</v>
      </c>
      <c r="J206" s="68">
        <v>0</v>
      </c>
      <c r="K206"/>
      <c r="L206"/>
      <c r="M206"/>
      <c r="N206"/>
      <c r="O206">
        <v>6</v>
      </c>
    </row>
    <row r="207" spans="3:15" ht="15.75" x14ac:dyDescent="0.3">
      <c r="C207" t="s">
        <v>136</v>
      </c>
      <c r="D207" t="s">
        <v>121</v>
      </c>
      <c r="E207" t="s">
        <v>2</v>
      </c>
      <c r="F207" t="s">
        <v>134</v>
      </c>
      <c r="G207" s="68">
        <v>0</v>
      </c>
      <c r="H207" s="68">
        <v>0</v>
      </c>
      <c r="I207" s="68">
        <v>0</v>
      </c>
      <c r="J207" s="68">
        <v>0</v>
      </c>
      <c r="K207"/>
      <c r="L207"/>
      <c r="M207"/>
      <c r="N207"/>
      <c r="O207">
        <v>6</v>
      </c>
    </row>
    <row r="208" spans="3:15" ht="15.75" x14ac:dyDescent="0.3">
      <c r="C208" t="s">
        <v>136</v>
      </c>
      <c r="D208" t="s">
        <v>121</v>
      </c>
      <c r="E208" t="s">
        <v>2</v>
      </c>
      <c r="F208" t="s">
        <v>10</v>
      </c>
      <c r="G208" s="68">
        <v>0</v>
      </c>
      <c r="H208" s="68">
        <v>0</v>
      </c>
      <c r="I208" s="68">
        <v>0</v>
      </c>
      <c r="J208" s="68">
        <v>0</v>
      </c>
      <c r="K208"/>
      <c r="L208"/>
      <c r="M208"/>
      <c r="N208"/>
      <c r="O208">
        <v>6</v>
      </c>
    </row>
    <row r="209" spans="3:15" ht="15.75" x14ac:dyDescent="0.3">
      <c r="C209" t="s">
        <v>136</v>
      </c>
      <c r="D209" t="s">
        <v>121</v>
      </c>
      <c r="E209" t="s">
        <v>135</v>
      </c>
      <c r="F209" t="s">
        <v>123</v>
      </c>
      <c r="G209" s="68">
        <v>16325.8</v>
      </c>
      <c r="H209" s="68">
        <v>10976.65</v>
      </c>
      <c r="I209" s="68">
        <v>16133.96</v>
      </c>
      <c r="J209" s="68">
        <v>0</v>
      </c>
      <c r="K209"/>
      <c r="L209"/>
      <c r="M209"/>
      <c r="N209"/>
      <c r="O209">
        <v>6</v>
      </c>
    </row>
    <row r="210" spans="3:15" ht="15.75" x14ac:dyDescent="0.3">
      <c r="C210" t="s">
        <v>136</v>
      </c>
      <c r="D210" t="s">
        <v>186</v>
      </c>
      <c r="E210" t="s">
        <v>187</v>
      </c>
      <c r="F210" t="s">
        <v>123</v>
      </c>
      <c r="G210" s="68">
        <v>15696</v>
      </c>
      <c r="H210" s="68">
        <v>13900.41</v>
      </c>
      <c r="I210" s="68">
        <v>18729.8</v>
      </c>
      <c r="J210" s="68">
        <v>0</v>
      </c>
      <c r="K210"/>
      <c r="L210"/>
      <c r="M210"/>
      <c r="N210"/>
      <c r="O210">
        <v>6</v>
      </c>
    </row>
    <row r="211" spans="3:15" ht="15.75" x14ac:dyDescent="0.3">
      <c r="C211" t="s">
        <v>136</v>
      </c>
      <c r="D211" t="s">
        <v>121</v>
      </c>
      <c r="E211" t="s">
        <v>122</v>
      </c>
      <c r="F211" t="s">
        <v>123</v>
      </c>
      <c r="G211" s="68">
        <v>15124.82</v>
      </c>
      <c r="H211" s="68">
        <v>6613.97</v>
      </c>
      <c r="I211" s="68">
        <v>7737.52</v>
      </c>
      <c r="J211" s="68">
        <v>0</v>
      </c>
      <c r="K211"/>
      <c r="L211"/>
      <c r="M211"/>
      <c r="N211"/>
      <c r="O211">
        <v>6</v>
      </c>
    </row>
    <row r="212" spans="3:15" ht="15.75" x14ac:dyDescent="0.3">
      <c r="C212" t="s">
        <v>136</v>
      </c>
      <c r="D212" t="s">
        <v>121</v>
      </c>
      <c r="E212" t="s">
        <v>124</v>
      </c>
      <c r="F212" t="s">
        <v>1</v>
      </c>
      <c r="G212" s="68">
        <v>541</v>
      </c>
      <c r="H212" s="68">
        <v>164.5</v>
      </c>
      <c r="I212" s="68">
        <v>364.25</v>
      </c>
      <c r="J212" s="68">
        <v>0</v>
      </c>
      <c r="K212"/>
      <c r="L212"/>
      <c r="M212"/>
      <c r="N212"/>
      <c r="O212">
        <v>6</v>
      </c>
    </row>
    <row r="213" spans="3:15" ht="15.75" x14ac:dyDescent="0.3">
      <c r="C213" t="s">
        <v>136</v>
      </c>
      <c r="D213" t="s">
        <v>121</v>
      </c>
      <c r="E213" t="s">
        <v>124</v>
      </c>
      <c r="F213" t="s">
        <v>12</v>
      </c>
      <c r="G213" s="68">
        <v>0</v>
      </c>
      <c r="H213" s="68">
        <v>0</v>
      </c>
      <c r="I213" s="68">
        <v>0</v>
      </c>
      <c r="J213" s="68">
        <v>0</v>
      </c>
      <c r="K213"/>
      <c r="L213"/>
      <c r="M213"/>
      <c r="N213"/>
      <c r="O213">
        <v>6</v>
      </c>
    </row>
    <row r="214" spans="3:15" ht="15.75" x14ac:dyDescent="0.3">
      <c r="C214" t="s">
        <v>136</v>
      </c>
      <c r="D214" t="s">
        <v>121</v>
      </c>
      <c r="E214" t="s">
        <v>124</v>
      </c>
      <c r="F214" t="s">
        <v>13</v>
      </c>
      <c r="G214" s="68">
        <v>856.8</v>
      </c>
      <c r="H214" s="68">
        <v>159.6</v>
      </c>
      <c r="I214" s="68">
        <v>326.76</v>
      </c>
      <c r="J214" s="68">
        <v>0</v>
      </c>
      <c r="K214"/>
      <c r="L214"/>
      <c r="M214"/>
      <c r="N214"/>
      <c r="O214">
        <v>6</v>
      </c>
    </row>
    <row r="215" spans="3:15" ht="15.75" x14ac:dyDescent="0.3">
      <c r="C215" t="s">
        <v>136</v>
      </c>
      <c r="D215" t="s">
        <v>121</v>
      </c>
      <c r="E215" t="s">
        <v>124</v>
      </c>
      <c r="F215" t="s">
        <v>75</v>
      </c>
      <c r="G215" s="68">
        <v>0</v>
      </c>
      <c r="H215" s="68">
        <v>0</v>
      </c>
      <c r="I215" s="68">
        <v>0</v>
      </c>
      <c r="J215" s="68">
        <v>0</v>
      </c>
      <c r="K215"/>
      <c r="L215"/>
      <c r="M215"/>
      <c r="N215"/>
      <c r="O215">
        <v>6</v>
      </c>
    </row>
    <row r="216" spans="3:15" ht="15.75" x14ac:dyDescent="0.3">
      <c r="C216" t="s">
        <v>136</v>
      </c>
      <c r="D216" t="s">
        <v>121</v>
      </c>
      <c r="E216" t="s">
        <v>2</v>
      </c>
      <c r="F216" t="s">
        <v>125</v>
      </c>
      <c r="G216" s="68">
        <v>1150</v>
      </c>
      <c r="H216" s="68">
        <v>420</v>
      </c>
      <c r="I216" s="68">
        <v>855</v>
      </c>
      <c r="J216" s="68">
        <v>0</v>
      </c>
      <c r="K216"/>
      <c r="L216"/>
      <c r="M216"/>
      <c r="N216"/>
      <c r="O216">
        <v>6</v>
      </c>
    </row>
    <row r="217" spans="3:15" ht="15.75" x14ac:dyDescent="0.3">
      <c r="C217" t="s">
        <v>136</v>
      </c>
      <c r="D217" t="s">
        <v>121</v>
      </c>
      <c r="E217" t="s">
        <v>2</v>
      </c>
      <c r="F217" t="s">
        <v>126</v>
      </c>
      <c r="G217" s="68">
        <v>0</v>
      </c>
      <c r="H217" s="68">
        <v>0</v>
      </c>
      <c r="I217" s="68">
        <v>0</v>
      </c>
      <c r="J217" s="68">
        <v>0</v>
      </c>
      <c r="K217"/>
      <c r="L217"/>
      <c r="M217"/>
      <c r="N217"/>
      <c r="O217">
        <v>6</v>
      </c>
    </row>
    <row r="218" spans="3:15" ht="15.75" x14ac:dyDescent="0.3">
      <c r="C218" t="s">
        <v>136</v>
      </c>
      <c r="D218" t="s">
        <v>121</v>
      </c>
      <c r="E218" t="s">
        <v>2</v>
      </c>
      <c r="F218" t="s">
        <v>127</v>
      </c>
      <c r="G218" s="68">
        <v>0</v>
      </c>
      <c r="H218" s="68">
        <v>0</v>
      </c>
      <c r="I218" s="68">
        <v>0</v>
      </c>
      <c r="J218" s="68">
        <v>0</v>
      </c>
      <c r="K218"/>
      <c r="L218"/>
      <c r="M218"/>
      <c r="N218"/>
      <c r="O218">
        <v>6</v>
      </c>
    </row>
    <row r="219" spans="3:15" ht="15.75" x14ac:dyDescent="0.3">
      <c r="C219" t="s">
        <v>136</v>
      </c>
      <c r="D219" t="s">
        <v>121</v>
      </c>
      <c r="E219" t="s">
        <v>2</v>
      </c>
      <c r="F219" t="s">
        <v>128</v>
      </c>
      <c r="G219" s="68">
        <v>0</v>
      </c>
      <c r="H219" s="68">
        <v>0</v>
      </c>
      <c r="I219" s="68">
        <v>420</v>
      </c>
      <c r="J219" s="68">
        <v>0</v>
      </c>
      <c r="K219"/>
      <c r="L219"/>
      <c r="M219"/>
      <c r="N219"/>
      <c r="O219">
        <v>6</v>
      </c>
    </row>
    <row r="220" spans="3:15" ht="15.75" x14ac:dyDescent="0.3">
      <c r="C220" t="s">
        <v>136</v>
      </c>
      <c r="D220" t="s">
        <v>121</v>
      </c>
      <c r="E220" t="s">
        <v>2</v>
      </c>
      <c r="F220" t="s">
        <v>129</v>
      </c>
      <c r="G220" s="68">
        <v>0</v>
      </c>
      <c r="H220" s="68">
        <v>0</v>
      </c>
      <c r="I220" s="68">
        <v>0</v>
      </c>
      <c r="J220" s="68">
        <v>0</v>
      </c>
      <c r="K220"/>
      <c r="L220"/>
      <c r="M220"/>
      <c r="N220"/>
      <c r="O220">
        <v>6</v>
      </c>
    </row>
    <row r="221" spans="3:15" ht="15.75" x14ac:dyDescent="0.3">
      <c r="C221" t="s">
        <v>136</v>
      </c>
      <c r="D221" t="s">
        <v>121</v>
      </c>
      <c r="E221" t="s">
        <v>2</v>
      </c>
      <c r="F221" t="s">
        <v>130</v>
      </c>
      <c r="G221" s="68">
        <v>0</v>
      </c>
      <c r="H221" s="68">
        <v>0</v>
      </c>
      <c r="I221" s="68">
        <v>0</v>
      </c>
      <c r="J221" s="68">
        <v>0</v>
      </c>
      <c r="K221"/>
      <c r="L221"/>
      <c r="M221"/>
      <c r="N221"/>
      <c r="O221">
        <v>6</v>
      </c>
    </row>
    <row r="222" spans="3:15" ht="15.75" x14ac:dyDescent="0.3">
      <c r="C222" t="s">
        <v>136</v>
      </c>
      <c r="D222" t="s">
        <v>121</v>
      </c>
      <c r="E222" t="s">
        <v>2</v>
      </c>
      <c r="F222" t="s">
        <v>131</v>
      </c>
      <c r="G222" s="68">
        <v>0</v>
      </c>
      <c r="H222" s="68">
        <v>0</v>
      </c>
      <c r="I222" s="68">
        <v>0</v>
      </c>
      <c r="J222" s="68">
        <v>0</v>
      </c>
      <c r="K222"/>
      <c r="L222"/>
      <c r="M222"/>
      <c r="N222"/>
      <c r="O222">
        <v>6</v>
      </c>
    </row>
    <row r="223" spans="3:15" ht="15.75" x14ac:dyDescent="0.3">
      <c r="C223" t="s">
        <v>136</v>
      </c>
      <c r="D223" t="s">
        <v>121</v>
      </c>
      <c r="E223" t="s">
        <v>2</v>
      </c>
      <c r="F223" t="s">
        <v>132</v>
      </c>
      <c r="G223" s="68">
        <v>0</v>
      </c>
      <c r="H223" s="68">
        <v>0</v>
      </c>
      <c r="I223" s="68">
        <v>0</v>
      </c>
      <c r="J223" s="68">
        <v>0</v>
      </c>
      <c r="K223"/>
      <c r="L223"/>
      <c r="M223"/>
      <c r="N223"/>
      <c r="O223">
        <v>6</v>
      </c>
    </row>
    <row r="224" spans="3:15" ht="15.75" x14ac:dyDescent="0.3">
      <c r="C224" t="s">
        <v>136</v>
      </c>
      <c r="D224" t="s">
        <v>121</v>
      </c>
      <c r="E224" t="s">
        <v>2</v>
      </c>
      <c r="F224" t="s">
        <v>133</v>
      </c>
      <c r="G224" s="68">
        <v>0</v>
      </c>
      <c r="H224" s="68">
        <v>0</v>
      </c>
      <c r="I224" s="68">
        <v>0</v>
      </c>
      <c r="J224" s="68">
        <v>0</v>
      </c>
      <c r="K224"/>
      <c r="L224"/>
      <c r="M224"/>
      <c r="N224"/>
      <c r="O224">
        <v>6</v>
      </c>
    </row>
    <row r="225" spans="3:15" ht="15.75" x14ac:dyDescent="0.3">
      <c r="C225" t="s">
        <v>136</v>
      </c>
      <c r="D225" t="s">
        <v>121</v>
      </c>
      <c r="E225" t="s">
        <v>2</v>
      </c>
      <c r="F225" t="s">
        <v>134</v>
      </c>
      <c r="G225" s="68">
        <v>0</v>
      </c>
      <c r="H225" s="68">
        <v>0</v>
      </c>
      <c r="I225" s="68">
        <v>0</v>
      </c>
      <c r="J225" s="68">
        <v>0</v>
      </c>
      <c r="K225"/>
      <c r="L225"/>
      <c r="M225"/>
      <c r="N225"/>
      <c r="O225">
        <v>6</v>
      </c>
    </row>
    <row r="226" spans="3:15" ht="15.75" x14ac:dyDescent="0.3">
      <c r="C226" t="s">
        <v>136</v>
      </c>
      <c r="D226" t="s">
        <v>121</v>
      </c>
      <c r="E226" t="s">
        <v>2</v>
      </c>
      <c r="F226" t="s">
        <v>10</v>
      </c>
      <c r="G226" s="68">
        <v>0</v>
      </c>
      <c r="H226" s="68">
        <v>0</v>
      </c>
      <c r="I226" s="68">
        <v>0</v>
      </c>
      <c r="J226" s="68">
        <v>0</v>
      </c>
      <c r="K226"/>
      <c r="L226"/>
      <c r="M226"/>
      <c r="N226"/>
      <c r="O226">
        <v>6</v>
      </c>
    </row>
    <row r="227" spans="3:15" ht="15.75" x14ac:dyDescent="0.3">
      <c r="C227" t="s">
        <v>136</v>
      </c>
      <c r="D227" t="s">
        <v>121</v>
      </c>
      <c r="E227" t="s">
        <v>135</v>
      </c>
      <c r="F227" t="s">
        <v>123</v>
      </c>
      <c r="G227" s="68">
        <v>17672.62</v>
      </c>
      <c r="H227" s="68">
        <v>7358.07</v>
      </c>
      <c r="I227" s="68">
        <v>9703.5300000000007</v>
      </c>
      <c r="J227" s="68">
        <v>0</v>
      </c>
      <c r="K227"/>
      <c r="L227"/>
      <c r="M227"/>
      <c r="N227"/>
      <c r="O227">
        <v>6</v>
      </c>
    </row>
    <row r="228" spans="3:15" ht="15.75" x14ac:dyDescent="0.3">
      <c r="C228" t="s">
        <v>136</v>
      </c>
      <c r="D228" t="s">
        <v>186</v>
      </c>
      <c r="E228" t="s">
        <v>187</v>
      </c>
      <c r="F228" t="s">
        <v>123</v>
      </c>
      <c r="G228" s="68">
        <v>11810.86</v>
      </c>
      <c r="H228" s="68">
        <v>13164.21</v>
      </c>
      <c r="I228" s="68">
        <v>14531.65</v>
      </c>
      <c r="J228" s="68">
        <v>0</v>
      </c>
      <c r="K228"/>
      <c r="L228"/>
      <c r="M228"/>
      <c r="N228"/>
      <c r="O228">
        <v>6</v>
      </c>
    </row>
  </sheetData>
  <sortState ref="A20:B86">
    <sortCondition ref="B20:B8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H1208"/>
  <sheetViews>
    <sheetView workbookViewId="0">
      <selection activeCell="G3" sqref="G3:N1208"/>
    </sheetView>
  </sheetViews>
  <sheetFormatPr defaultRowHeight="12.75" x14ac:dyDescent="0.2"/>
  <cols>
    <col min="1" max="4" width="8.88671875" style="56"/>
    <col min="5" max="5" width="8.109375" style="56" customWidth="1"/>
    <col min="6" max="6" width="11.44140625" style="56" customWidth="1"/>
    <col min="7" max="9" width="11.33203125" style="56" bestFit="1" customWidth="1"/>
    <col min="10" max="10" width="8.5546875" style="56" customWidth="1"/>
    <col min="11" max="11" width="8.88671875" style="56"/>
    <col min="12" max="12" width="9" style="56" bestFit="1" customWidth="1"/>
    <col min="13" max="15" width="9.44140625" style="56" bestFit="1" customWidth="1"/>
    <col min="16" max="16" width="9" style="56" bestFit="1" customWidth="1"/>
    <col min="17" max="17" width="9.44140625" style="56" bestFit="1" customWidth="1"/>
    <col min="18" max="27" width="9" style="56" bestFit="1" customWidth="1"/>
    <col min="28" max="28" width="9.44140625" style="56" bestFit="1" customWidth="1"/>
    <col min="29" max="29" width="10.33203125" style="56" bestFit="1" customWidth="1"/>
    <col min="30" max="30" width="9.44140625" style="56" bestFit="1" customWidth="1"/>
    <col min="31" max="32" width="9" style="56" bestFit="1" customWidth="1"/>
    <col min="33" max="34" width="9.44140625" style="56" bestFit="1" customWidth="1"/>
    <col min="35" max="36" width="10.33203125" style="56" bestFit="1" customWidth="1"/>
    <col min="37" max="16384" width="8.88671875" style="56"/>
  </cols>
  <sheetData>
    <row r="1" spans="1:34" ht="13.5" x14ac:dyDescent="0.25">
      <c r="A1" s="55"/>
      <c r="B1" s="55"/>
      <c r="C1" s="55"/>
      <c r="D1" s="55"/>
      <c r="E1" s="55"/>
    </row>
    <row r="2" spans="1:34" s="67" customFormat="1" ht="27" x14ac:dyDescent="0.25">
      <c r="A2" s="66" t="s">
        <v>137</v>
      </c>
      <c r="B2" s="66" t="s">
        <v>117</v>
      </c>
      <c r="C2" s="37" t="s">
        <v>119</v>
      </c>
      <c r="D2" s="37" t="s">
        <v>175</v>
      </c>
      <c r="E2" s="37" t="s">
        <v>176</v>
      </c>
      <c r="F2" s="37" t="s">
        <v>177</v>
      </c>
      <c r="G2" s="37" t="s">
        <v>178</v>
      </c>
      <c r="H2" s="37" t="s">
        <v>179</v>
      </c>
      <c r="I2" s="37" t="s">
        <v>180</v>
      </c>
      <c r="J2" s="37" t="s">
        <v>181</v>
      </c>
      <c r="K2" s="37" t="s">
        <v>182</v>
      </c>
      <c r="L2" s="37" t="s">
        <v>183</v>
      </c>
      <c r="M2" s="37" t="s">
        <v>184</v>
      </c>
      <c r="N2" s="37" t="s">
        <v>185</v>
      </c>
      <c r="O2" s="37" t="s">
        <v>120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5.75" x14ac:dyDescent="0.3">
      <c r="A3" t="s">
        <v>14</v>
      </c>
      <c r="B3">
        <v>1</v>
      </c>
      <c r="C3" t="s">
        <v>136</v>
      </c>
      <c r="D3" t="s">
        <v>121</v>
      </c>
      <c r="E3" t="s">
        <v>122</v>
      </c>
      <c r="F3" t="s">
        <v>123</v>
      </c>
      <c r="G3" s="68"/>
      <c r="H3" s="68"/>
      <c r="I3" s="68"/>
      <c r="J3" s="68"/>
      <c r="K3"/>
      <c r="L3"/>
      <c r="M3"/>
      <c r="N3"/>
      <c r="O3">
        <v>6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1:34" ht="15.75" x14ac:dyDescent="0.3">
      <c r="A4" t="s">
        <v>14</v>
      </c>
      <c r="B4">
        <v>1</v>
      </c>
      <c r="C4" t="s">
        <v>136</v>
      </c>
      <c r="D4" t="s">
        <v>121</v>
      </c>
      <c r="E4" t="s">
        <v>124</v>
      </c>
      <c r="F4" t="s">
        <v>1</v>
      </c>
      <c r="G4" s="68"/>
      <c r="H4" s="68"/>
      <c r="I4" s="68"/>
      <c r="J4" s="68"/>
      <c r="K4"/>
      <c r="L4"/>
      <c r="M4"/>
      <c r="N4"/>
      <c r="O4">
        <v>6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</row>
    <row r="5" spans="1:34" ht="15.75" x14ac:dyDescent="0.3">
      <c r="A5" t="s">
        <v>14</v>
      </c>
      <c r="B5">
        <v>1</v>
      </c>
      <c r="C5" t="s">
        <v>136</v>
      </c>
      <c r="D5" t="s">
        <v>121</v>
      </c>
      <c r="E5" t="s">
        <v>124</v>
      </c>
      <c r="F5" t="s">
        <v>12</v>
      </c>
      <c r="G5" s="68"/>
      <c r="H5" s="68"/>
      <c r="I5" s="68"/>
      <c r="J5" s="68"/>
      <c r="K5"/>
      <c r="L5"/>
      <c r="M5"/>
      <c r="N5"/>
      <c r="O5">
        <v>6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</row>
    <row r="6" spans="1:34" ht="15.75" x14ac:dyDescent="0.3">
      <c r="A6" t="s">
        <v>14</v>
      </c>
      <c r="B6">
        <v>1</v>
      </c>
      <c r="C6" t="s">
        <v>136</v>
      </c>
      <c r="D6" t="s">
        <v>121</v>
      </c>
      <c r="E6" t="s">
        <v>124</v>
      </c>
      <c r="F6" t="s">
        <v>13</v>
      </c>
      <c r="G6" s="68"/>
      <c r="H6" s="68"/>
      <c r="I6" s="68"/>
      <c r="J6" s="68"/>
      <c r="K6"/>
      <c r="L6"/>
      <c r="M6"/>
      <c r="N6"/>
      <c r="O6">
        <v>6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1:34" ht="15.75" x14ac:dyDescent="0.3">
      <c r="A7" t="s">
        <v>14</v>
      </c>
      <c r="B7">
        <v>1</v>
      </c>
      <c r="C7" t="s">
        <v>136</v>
      </c>
      <c r="D7" t="s">
        <v>121</v>
      </c>
      <c r="E7" t="s">
        <v>124</v>
      </c>
      <c r="F7" t="s">
        <v>75</v>
      </c>
      <c r="G7" s="68"/>
      <c r="H7" s="68"/>
      <c r="I7" s="68"/>
      <c r="J7" s="68"/>
      <c r="K7"/>
      <c r="L7"/>
      <c r="M7"/>
      <c r="N7"/>
      <c r="O7">
        <v>6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spans="1:34" ht="15.75" x14ac:dyDescent="0.3">
      <c r="A8" t="s">
        <v>14</v>
      </c>
      <c r="B8">
        <v>1</v>
      </c>
      <c r="C8" t="s">
        <v>136</v>
      </c>
      <c r="D8" t="s">
        <v>121</v>
      </c>
      <c r="E8" t="s">
        <v>2</v>
      </c>
      <c r="F8" t="s">
        <v>125</v>
      </c>
      <c r="G8" s="68"/>
      <c r="H8" s="68"/>
      <c r="I8" s="68"/>
      <c r="J8" s="68"/>
      <c r="K8"/>
      <c r="L8"/>
      <c r="M8"/>
      <c r="N8"/>
      <c r="O8">
        <v>6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spans="1:34" ht="15.75" x14ac:dyDescent="0.3">
      <c r="A9" t="s">
        <v>14</v>
      </c>
      <c r="B9">
        <v>1</v>
      </c>
      <c r="C9" t="s">
        <v>136</v>
      </c>
      <c r="D9" t="s">
        <v>121</v>
      </c>
      <c r="E9" t="s">
        <v>2</v>
      </c>
      <c r="F9" t="s">
        <v>126</v>
      </c>
      <c r="G9" s="68"/>
      <c r="H9" s="68"/>
      <c r="I9" s="68"/>
      <c r="J9" s="68"/>
      <c r="K9"/>
      <c r="L9"/>
      <c r="M9"/>
      <c r="N9"/>
      <c r="O9">
        <v>6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spans="1:34" ht="15.75" x14ac:dyDescent="0.3">
      <c r="A10" t="s">
        <v>14</v>
      </c>
      <c r="B10">
        <v>1</v>
      </c>
      <c r="C10" t="s">
        <v>136</v>
      </c>
      <c r="D10" t="s">
        <v>121</v>
      </c>
      <c r="E10" t="s">
        <v>2</v>
      </c>
      <c r="F10" t="s">
        <v>127</v>
      </c>
      <c r="G10" s="68"/>
      <c r="H10" s="68"/>
      <c r="I10" s="68"/>
      <c r="J10" s="68"/>
      <c r="K10"/>
      <c r="L10"/>
      <c r="M10"/>
      <c r="N10"/>
      <c r="O10">
        <v>6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spans="1:34" ht="15.75" x14ac:dyDescent="0.3">
      <c r="A11" t="s">
        <v>14</v>
      </c>
      <c r="B11">
        <v>1</v>
      </c>
      <c r="C11" t="s">
        <v>136</v>
      </c>
      <c r="D11" t="s">
        <v>121</v>
      </c>
      <c r="E11" t="s">
        <v>2</v>
      </c>
      <c r="F11" t="s">
        <v>128</v>
      </c>
      <c r="G11" s="68"/>
      <c r="H11" s="68"/>
      <c r="I11" s="68"/>
      <c r="J11" s="68"/>
      <c r="K11"/>
      <c r="L11"/>
      <c r="M11"/>
      <c r="N11"/>
      <c r="O11">
        <v>6</v>
      </c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spans="1:34" ht="15.75" x14ac:dyDescent="0.3">
      <c r="A12" t="s">
        <v>14</v>
      </c>
      <c r="B12">
        <v>1</v>
      </c>
      <c r="C12" t="s">
        <v>136</v>
      </c>
      <c r="D12" t="s">
        <v>121</v>
      </c>
      <c r="E12" t="s">
        <v>2</v>
      </c>
      <c r="F12" t="s">
        <v>129</v>
      </c>
      <c r="G12" s="68"/>
      <c r="H12" s="68"/>
      <c r="I12" s="68"/>
      <c r="J12" s="68"/>
      <c r="K12"/>
      <c r="L12"/>
      <c r="M12"/>
      <c r="N12"/>
      <c r="O12">
        <v>6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spans="1:34" ht="15.75" x14ac:dyDescent="0.3">
      <c r="A13" t="s">
        <v>14</v>
      </c>
      <c r="B13">
        <v>1</v>
      </c>
      <c r="C13" t="s">
        <v>136</v>
      </c>
      <c r="D13" t="s">
        <v>121</v>
      </c>
      <c r="E13" t="s">
        <v>2</v>
      </c>
      <c r="F13" t="s">
        <v>130</v>
      </c>
      <c r="G13" s="68"/>
      <c r="H13" s="68"/>
      <c r="I13" s="68"/>
      <c r="J13" s="68"/>
      <c r="K13"/>
      <c r="L13"/>
      <c r="M13"/>
      <c r="N13"/>
      <c r="O13">
        <v>6</v>
      </c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spans="1:34" ht="15.75" x14ac:dyDescent="0.3">
      <c r="A14" t="s">
        <v>14</v>
      </c>
      <c r="B14">
        <v>1</v>
      </c>
      <c r="C14" t="s">
        <v>136</v>
      </c>
      <c r="D14" t="s">
        <v>121</v>
      </c>
      <c r="E14" t="s">
        <v>2</v>
      </c>
      <c r="F14" t="s">
        <v>131</v>
      </c>
      <c r="G14" s="68"/>
      <c r="H14" s="68"/>
      <c r="I14" s="68"/>
      <c r="J14" s="68"/>
      <c r="K14"/>
      <c r="L14"/>
      <c r="M14"/>
      <c r="N14"/>
      <c r="O14">
        <v>6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spans="1:34" ht="15.75" x14ac:dyDescent="0.3">
      <c r="A15" t="s">
        <v>14</v>
      </c>
      <c r="B15">
        <v>1</v>
      </c>
      <c r="C15" t="s">
        <v>136</v>
      </c>
      <c r="D15" t="s">
        <v>121</v>
      </c>
      <c r="E15" t="s">
        <v>2</v>
      </c>
      <c r="F15" t="s">
        <v>132</v>
      </c>
      <c r="G15" s="68"/>
      <c r="H15" s="68"/>
      <c r="I15" s="68"/>
      <c r="J15" s="68"/>
      <c r="K15"/>
      <c r="L15"/>
      <c r="M15"/>
      <c r="N15"/>
      <c r="O15">
        <v>6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4" ht="15.75" x14ac:dyDescent="0.3">
      <c r="A16" t="s">
        <v>14</v>
      </c>
      <c r="B16">
        <v>1</v>
      </c>
      <c r="C16" t="s">
        <v>136</v>
      </c>
      <c r="D16" t="s">
        <v>121</v>
      </c>
      <c r="E16" t="s">
        <v>2</v>
      </c>
      <c r="F16" t="s">
        <v>133</v>
      </c>
      <c r="G16" s="68"/>
      <c r="H16" s="68"/>
      <c r="I16" s="68"/>
      <c r="J16" s="68"/>
      <c r="K16"/>
      <c r="L16"/>
      <c r="M16"/>
      <c r="N16"/>
      <c r="O16">
        <v>6</v>
      </c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1:33" ht="15.75" x14ac:dyDescent="0.3">
      <c r="A17" t="s">
        <v>14</v>
      </c>
      <c r="B17">
        <v>1</v>
      </c>
      <c r="C17" t="s">
        <v>136</v>
      </c>
      <c r="D17" t="s">
        <v>121</v>
      </c>
      <c r="E17" t="s">
        <v>2</v>
      </c>
      <c r="F17" t="s">
        <v>134</v>
      </c>
      <c r="G17" s="68"/>
      <c r="H17" s="68"/>
      <c r="I17" s="68"/>
      <c r="J17" s="68"/>
      <c r="K17"/>
      <c r="L17"/>
      <c r="M17"/>
      <c r="N17"/>
      <c r="O17">
        <v>6</v>
      </c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3" ht="15.75" x14ac:dyDescent="0.3">
      <c r="A18" t="s">
        <v>14</v>
      </c>
      <c r="B18">
        <v>1</v>
      </c>
      <c r="C18" t="s">
        <v>136</v>
      </c>
      <c r="D18" t="s">
        <v>121</v>
      </c>
      <c r="E18" t="s">
        <v>2</v>
      </c>
      <c r="F18" t="s">
        <v>10</v>
      </c>
      <c r="G18" s="68"/>
      <c r="H18" s="68"/>
      <c r="I18" s="68"/>
      <c r="J18" s="68"/>
      <c r="K18"/>
      <c r="L18"/>
      <c r="M18"/>
      <c r="N18"/>
      <c r="O18">
        <v>6</v>
      </c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spans="1:33" ht="15.75" x14ac:dyDescent="0.3">
      <c r="A19" t="s">
        <v>14</v>
      </c>
      <c r="B19">
        <v>1</v>
      </c>
      <c r="C19" t="s">
        <v>136</v>
      </c>
      <c r="D19" t="s">
        <v>121</v>
      </c>
      <c r="E19" t="s">
        <v>135</v>
      </c>
      <c r="F19" t="s">
        <v>123</v>
      </c>
      <c r="G19" s="68"/>
      <c r="H19" s="68"/>
      <c r="I19" s="68"/>
      <c r="J19" s="68"/>
      <c r="K19"/>
      <c r="L19"/>
      <c r="M19"/>
      <c r="N19"/>
      <c r="O19">
        <v>6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spans="1:33" ht="15.75" x14ac:dyDescent="0.3">
      <c r="A20" t="s">
        <v>14</v>
      </c>
      <c r="B20">
        <v>1</v>
      </c>
      <c r="C20" t="s">
        <v>136</v>
      </c>
      <c r="D20" t="s">
        <v>186</v>
      </c>
      <c r="E20" t="s">
        <v>187</v>
      </c>
      <c r="F20" t="s">
        <v>123</v>
      </c>
      <c r="G20" s="68"/>
      <c r="H20" s="68"/>
      <c r="I20" s="68"/>
      <c r="J20" s="68"/>
      <c r="K20"/>
      <c r="L20"/>
      <c r="M20"/>
      <c r="N20"/>
      <c r="O20">
        <v>6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ht="15.75" x14ac:dyDescent="0.3">
      <c r="A21" t="s">
        <v>15</v>
      </c>
      <c r="B21">
        <v>2</v>
      </c>
      <c r="C21" t="s">
        <v>136</v>
      </c>
      <c r="D21" t="s">
        <v>121</v>
      </c>
      <c r="E21" t="s">
        <v>122</v>
      </c>
      <c r="F21" t="s">
        <v>123</v>
      </c>
      <c r="G21" s="68"/>
      <c r="H21" s="68"/>
      <c r="I21" s="68"/>
      <c r="J21" s="68"/>
      <c r="K21"/>
      <c r="L21"/>
      <c r="M21"/>
      <c r="N21"/>
      <c r="O21">
        <v>6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spans="1:33" ht="15.75" x14ac:dyDescent="0.3">
      <c r="A22" t="s">
        <v>15</v>
      </c>
      <c r="B22">
        <v>2</v>
      </c>
      <c r="C22" t="s">
        <v>136</v>
      </c>
      <c r="D22" t="s">
        <v>121</v>
      </c>
      <c r="E22" t="s">
        <v>124</v>
      </c>
      <c r="F22" t="s">
        <v>1</v>
      </c>
      <c r="G22" s="68"/>
      <c r="H22" s="68"/>
      <c r="I22" s="68"/>
      <c r="J22" s="68"/>
      <c r="K22"/>
      <c r="L22"/>
      <c r="M22"/>
      <c r="N22"/>
      <c r="O22">
        <v>6</v>
      </c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spans="1:33" ht="15.75" x14ac:dyDescent="0.3">
      <c r="A23" t="s">
        <v>15</v>
      </c>
      <c r="B23">
        <v>2</v>
      </c>
      <c r="C23" t="s">
        <v>136</v>
      </c>
      <c r="D23" t="s">
        <v>121</v>
      </c>
      <c r="E23" t="s">
        <v>124</v>
      </c>
      <c r="F23" t="s">
        <v>12</v>
      </c>
      <c r="G23" s="68"/>
      <c r="H23" s="68"/>
      <c r="I23" s="68"/>
      <c r="J23" s="68"/>
      <c r="K23"/>
      <c r="L23"/>
      <c r="M23"/>
      <c r="N23"/>
      <c r="O23">
        <v>6</v>
      </c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1:33" ht="15.75" x14ac:dyDescent="0.3">
      <c r="A24" t="s">
        <v>15</v>
      </c>
      <c r="B24">
        <v>2</v>
      </c>
      <c r="C24" t="s">
        <v>136</v>
      </c>
      <c r="D24" t="s">
        <v>121</v>
      </c>
      <c r="E24" t="s">
        <v>124</v>
      </c>
      <c r="F24" t="s">
        <v>13</v>
      </c>
      <c r="G24" s="68"/>
      <c r="H24" s="68"/>
      <c r="I24" s="68"/>
      <c r="J24" s="68"/>
      <c r="K24"/>
      <c r="L24"/>
      <c r="M24"/>
      <c r="N24"/>
      <c r="O24">
        <v>6</v>
      </c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spans="1:33" ht="15.75" x14ac:dyDescent="0.3">
      <c r="A25" t="s">
        <v>15</v>
      </c>
      <c r="B25">
        <v>2</v>
      </c>
      <c r="C25" t="s">
        <v>136</v>
      </c>
      <c r="D25" t="s">
        <v>121</v>
      </c>
      <c r="E25" t="s">
        <v>124</v>
      </c>
      <c r="F25" t="s">
        <v>75</v>
      </c>
      <c r="G25" s="68"/>
      <c r="H25" s="68"/>
      <c r="I25" s="68"/>
      <c r="J25" s="68"/>
      <c r="K25"/>
      <c r="L25"/>
      <c r="M25"/>
      <c r="N25"/>
      <c r="O25">
        <v>6</v>
      </c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3" ht="15.75" x14ac:dyDescent="0.3">
      <c r="A26" t="s">
        <v>15</v>
      </c>
      <c r="B26">
        <v>2</v>
      </c>
      <c r="C26" t="s">
        <v>136</v>
      </c>
      <c r="D26" t="s">
        <v>121</v>
      </c>
      <c r="E26" t="s">
        <v>2</v>
      </c>
      <c r="F26" t="s">
        <v>125</v>
      </c>
      <c r="G26" s="68"/>
      <c r="H26" s="68"/>
      <c r="I26" s="68"/>
      <c r="J26" s="68"/>
      <c r="K26"/>
      <c r="L26"/>
      <c r="M26"/>
      <c r="N26"/>
      <c r="O26">
        <v>6</v>
      </c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spans="1:33" ht="15.75" x14ac:dyDescent="0.3">
      <c r="A27" t="s">
        <v>15</v>
      </c>
      <c r="B27">
        <v>2</v>
      </c>
      <c r="C27" t="s">
        <v>136</v>
      </c>
      <c r="D27" t="s">
        <v>121</v>
      </c>
      <c r="E27" t="s">
        <v>2</v>
      </c>
      <c r="F27" t="s">
        <v>126</v>
      </c>
      <c r="G27" s="68"/>
      <c r="H27" s="68"/>
      <c r="I27" s="68"/>
      <c r="J27" s="68"/>
      <c r="K27"/>
      <c r="L27"/>
      <c r="M27"/>
      <c r="N27"/>
      <c r="O27">
        <v>6</v>
      </c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spans="1:33" ht="15.75" x14ac:dyDescent="0.3">
      <c r="A28" t="s">
        <v>15</v>
      </c>
      <c r="B28">
        <v>2</v>
      </c>
      <c r="C28" t="s">
        <v>136</v>
      </c>
      <c r="D28" t="s">
        <v>121</v>
      </c>
      <c r="E28" t="s">
        <v>2</v>
      </c>
      <c r="F28" t="s">
        <v>127</v>
      </c>
      <c r="G28" s="68"/>
      <c r="H28" s="68"/>
      <c r="I28" s="68"/>
      <c r="J28" s="68"/>
      <c r="K28"/>
      <c r="L28"/>
      <c r="M28"/>
      <c r="N28"/>
      <c r="O28">
        <v>6</v>
      </c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spans="1:33" ht="15.75" x14ac:dyDescent="0.3">
      <c r="A29" t="s">
        <v>15</v>
      </c>
      <c r="B29">
        <v>2</v>
      </c>
      <c r="C29" t="s">
        <v>136</v>
      </c>
      <c r="D29" t="s">
        <v>121</v>
      </c>
      <c r="E29" t="s">
        <v>2</v>
      </c>
      <c r="F29" t="s">
        <v>128</v>
      </c>
      <c r="G29" s="68"/>
      <c r="H29" s="68"/>
      <c r="I29" s="68"/>
      <c r="J29" s="68"/>
      <c r="K29"/>
      <c r="L29"/>
      <c r="M29"/>
      <c r="N29"/>
      <c r="O29">
        <v>6</v>
      </c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33" ht="15.75" x14ac:dyDescent="0.3">
      <c r="A30" t="s">
        <v>15</v>
      </c>
      <c r="B30">
        <v>2</v>
      </c>
      <c r="C30" t="s">
        <v>136</v>
      </c>
      <c r="D30" t="s">
        <v>121</v>
      </c>
      <c r="E30" t="s">
        <v>2</v>
      </c>
      <c r="F30" t="s">
        <v>129</v>
      </c>
      <c r="G30" s="68"/>
      <c r="H30" s="68"/>
      <c r="I30" s="68"/>
      <c r="J30" s="68"/>
      <c r="K30"/>
      <c r="L30"/>
      <c r="M30"/>
      <c r="N30"/>
      <c r="O30">
        <v>6</v>
      </c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1:33" ht="15.75" x14ac:dyDescent="0.3">
      <c r="A31" t="s">
        <v>15</v>
      </c>
      <c r="B31">
        <v>2</v>
      </c>
      <c r="C31" t="s">
        <v>136</v>
      </c>
      <c r="D31" t="s">
        <v>121</v>
      </c>
      <c r="E31" t="s">
        <v>2</v>
      </c>
      <c r="F31" t="s">
        <v>130</v>
      </c>
      <c r="G31" s="68"/>
      <c r="H31" s="68"/>
      <c r="I31" s="68"/>
      <c r="J31" s="68"/>
      <c r="K31"/>
      <c r="L31"/>
      <c r="M31"/>
      <c r="N31"/>
      <c r="O31">
        <v>6</v>
      </c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1:33" ht="15.75" x14ac:dyDescent="0.3">
      <c r="A32" t="s">
        <v>15</v>
      </c>
      <c r="B32">
        <v>2</v>
      </c>
      <c r="C32" t="s">
        <v>136</v>
      </c>
      <c r="D32" t="s">
        <v>121</v>
      </c>
      <c r="E32" t="s">
        <v>2</v>
      </c>
      <c r="F32" t="s">
        <v>131</v>
      </c>
      <c r="G32" s="68"/>
      <c r="H32" s="68"/>
      <c r="I32" s="68"/>
      <c r="J32" s="68"/>
      <c r="K32"/>
      <c r="L32"/>
      <c r="M32"/>
      <c r="N32"/>
      <c r="O32">
        <v>6</v>
      </c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1:33" ht="15.75" x14ac:dyDescent="0.3">
      <c r="A33" t="s">
        <v>15</v>
      </c>
      <c r="B33">
        <v>2</v>
      </c>
      <c r="C33" t="s">
        <v>136</v>
      </c>
      <c r="D33" t="s">
        <v>121</v>
      </c>
      <c r="E33" t="s">
        <v>2</v>
      </c>
      <c r="F33" t="s">
        <v>132</v>
      </c>
      <c r="G33" s="68"/>
      <c r="H33" s="68"/>
      <c r="I33" s="68"/>
      <c r="J33" s="68"/>
      <c r="K33"/>
      <c r="L33"/>
      <c r="M33"/>
      <c r="N33"/>
      <c r="O33">
        <v>6</v>
      </c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1:33" ht="15.75" x14ac:dyDescent="0.3">
      <c r="A34" t="s">
        <v>15</v>
      </c>
      <c r="B34">
        <v>2</v>
      </c>
      <c r="C34" t="s">
        <v>136</v>
      </c>
      <c r="D34" t="s">
        <v>121</v>
      </c>
      <c r="E34" t="s">
        <v>2</v>
      </c>
      <c r="F34" t="s">
        <v>133</v>
      </c>
      <c r="G34" s="68"/>
      <c r="H34" s="68"/>
      <c r="I34" s="68"/>
      <c r="J34" s="68"/>
      <c r="K34"/>
      <c r="L34"/>
      <c r="M34"/>
      <c r="N34"/>
      <c r="O34">
        <v>6</v>
      </c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1:33" ht="15.75" x14ac:dyDescent="0.3">
      <c r="A35" t="s">
        <v>15</v>
      </c>
      <c r="B35">
        <v>2</v>
      </c>
      <c r="C35" t="s">
        <v>136</v>
      </c>
      <c r="D35" t="s">
        <v>121</v>
      </c>
      <c r="E35" t="s">
        <v>2</v>
      </c>
      <c r="F35" t="s">
        <v>134</v>
      </c>
      <c r="G35" s="68"/>
      <c r="H35" s="68"/>
      <c r="I35" s="68"/>
      <c r="J35" s="68"/>
      <c r="K35"/>
      <c r="L35"/>
      <c r="M35"/>
      <c r="N35"/>
      <c r="O35">
        <v>6</v>
      </c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1:33" ht="15.75" x14ac:dyDescent="0.3">
      <c r="A36" t="s">
        <v>15</v>
      </c>
      <c r="B36">
        <v>2</v>
      </c>
      <c r="C36" t="s">
        <v>136</v>
      </c>
      <c r="D36" t="s">
        <v>121</v>
      </c>
      <c r="E36" t="s">
        <v>2</v>
      </c>
      <c r="F36" t="s">
        <v>10</v>
      </c>
      <c r="G36" s="68"/>
      <c r="H36" s="68"/>
      <c r="I36" s="68"/>
      <c r="J36" s="68"/>
      <c r="K36"/>
      <c r="L36"/>
      <c r="M36"/>
      <c r="N36"/>
      <c r="O36">
        <v>6</v>
      </c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1:33" ht="15.75" x14ac:dyDescent="0.3">
      <c r="A37" t="s">
        <v>15</v>
      </c>
      <c r="B37">
        <v>2</v>
      </c>
      <c r="C37" t="s">
        <v>136</v>
      </c>
      <c r="D37" t="s">
        <v>121</v>
      </c>
      <c r="E37" t="s">
        <v>135</v>
      </c>
      <c r="F37" t="s">
        <v>123</v>
      </c>
      <c r="G37" s="68"/>
      <c r="H37" s="68"/>
      <c r="I37" s="68"/>
      <c r="J37" s="68"/>
      <c r="K37"/>
      <c r="L37"/>
      <c r="M37"/>
      <c r="N37"/>
      <c r="O37">
        <v>6</v>
      </c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1:33" ht="15.75" x14ac:dyDescent="0.3">
      <c r="A38" t="s">
        <v>15</v>
      </c>
      <c r="B38">
        <v>2</v>
      </c>
      <c r="C38" t="s">
        <v>136</v>
      </c>
      <c r="D38" t="s">
        <v>186</v>
      </c>
      <c r="E38" t="s">
        <v>187</v>
      </c>
      <c r="F38" t="s">
        <v>123</v>
      </c>
      <c r="G38" s="68"/>
      <c r="H38" s="68"/>
      <c r="I38" s="68"/>
      <c r="J38" s="68"/>
      <c r="K38"/>
      <c r="L38"/>
      <c r="M38"/>
      <c r="N38"/>
      <c r="O38">
        <v>6</v>
      </c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spans="1:33" ht="15.75" x14ac:dyDescent="0.3">
      <c r="A39" t="s">
        <v>16</v>
      </c>
      <c r="B39">
        <v>3</v>
      </c>
      <c r="C39" t="s">
        <v>136</v>
      </c>
      <c r="D39" t="s">
        <v>121</v>
      </c>
      <c r="E39" t="s">
        <v>122</v>
      </c>
      <c r="F39" t="s">
        <v>123</v>
      </c>
      <c r="G39" s="68"/>
      <c r="H39" s="68"/>
      <c r="I39" s="68"/>
      <c r="J39" s="68"/>
      <c r="K39"/>
      <c r="L39"/>
      <c r="M39"/>
      <c r="N39"/>
      <c r="O39">
        <v>6</v>
      </c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spans="1:33" ht="15.75" x14ac:dyDescent="0.3">
      <c r="A40" t="s">
        <v>16</v>
      </c>
      <c r="B40">
        <v>3</v>
      </c>
      <c r="C40" t="s">
        <v>136</v>
      </c>
      <c r="D40" t="s">
        <v>121</v>
      </c>
      <c r="E40" t="s">
        <v>124</v>
      </c>
      <c r="F40" t="s">
        <v>1</v>
      </c>
      <c r="G40" s="68"/>
      <c r="H40" s="68"/>
      <c r="I40" s="68"/>
      <c r="J40" s="68"/>
      <c r="K40"/>
      <c r="L40"/>
      <c r="M40"/>
      <c r="N40"/>
      <c r="O40">
        <v>6</v>
      </c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spans="1:33" ht="15.75" x14ac:dyDescent="0.3">
      <c r="A41" t="s">
        <v>16</v>
      </c>
      <c r="B41">
        <v>3</v>
      </c>
      <c r="C41" t="s">
        <v>136</v>
      </c>
      <c r="D41" t="s">
        <v>121</v>
      </c>
      <c r="E41" t="s">
        <v>124</v>
      </c>
      <c r="F41" t="s">
        <v>12</v>
      </c>
      <c r="G41" s="68"/>
      <c r="H41" s="68"/>
      <c r="I41" s="68"/>
      <c r="J41" s="68"/>
      <c r="K41"/>
      <c r="L41"/>
      <c r="M41"/>
      <c r="N41"/>
      <c r="O41">
        <v>6</v>
      </c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spans="1:33" ht="15.75" x14ac:dyDescent="0.3">
      <c r="A42" t="s">
        <v>16</v>
      </c>
      <c r="B42">
        <v>3</v>
      </c>
      <c r="C42" t="s">
        <v>136</v>
      </c>
      <c r="D42" t="s">
        <v>121</v>
      </c>
      <c r="E42" t="s">
        <v>124</v>
      </c>
      <c r="F42" t="s">
        <v>13</v>
      </c>
      <c r="G42" s="68"/>
      <c r="H42" s="68"/>
      <c r="I42" s="68"/>
      <c r="J42" s="68"/>
      <c r="K42"/>
      <c r="L42"/>
      <c r="M42"/>
      <c r="N42"/>
      <c r="O42">
        <v>6</v>
      </c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spans="1:33" ht="15.75" x14ac:dyDescent="0.3">
      <c r="A43" t="s">
        <v>16</v>
      </c>
      <c r="B43">
        <v>3</v>
      </c>
      <c r="C43" t="s">
        <v>136</v>
      </c>
      <c r="D43" t="s">
        <v>121</v>
      </c>
      <c r="E43" t="s">
        <v>124</v>
      </c>
      <c r="F43" t="s">
        <v>75</v>
      </c>
      <c r="G43" s="68"/>
      <c r="H43" s="68"/>
      <c r="I43" s="68"/>
      <c r="J43" s="68"/>
      <c r="K43"/>
      <c r="L43"/>
      <c r="M43"/>
      <c r="N43"/>
      <c r="O43">
        <v>6</v>
      </c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spans="1:33" ht="15.75" x14ac:dyDescent="0.3">
      <c r="A44" t="s">
        <v>16</v>
      </c>
      <c r="B44">
        <v>3</v>
      </c>
      <c r="C44" t="s">
        <v>136</v>
      </c>
      <c r="D44" t="s">
        <v>121</v>
      </c>
      <c r="E44" t="s">
        <v>2</v>
      </c>
      <c r="F44" t="s">
        <v>125</v>
      </c>
      <c r="G44" s="68"/>
      <c r="H44" s="68"/>
      <c r="I44" s="68"/>
      <c r="J44" s="68"/>
      <c r="K44"/>
      <c r="L44"/>
      <c r="M44"/>
      <c r="N44"/>
      <c r="O44">
        <v>6</v>
      </c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spans="1:33" ht="15.75" x14ac:dyDescent="0.3">
      <c r="A45" t="s">
        <v>16</v>
      </c>
      <c r="B45">
        <v>3</v>
      </c>
      <c r="C45" t="s">
        <v>136</v>
      </c>
      <c r="D45" t="s">
        <v>121</v>
      </c>
      <c r="E45" t="s">
        <v>2</v>
      </c>
      <c r="F45" t="s">
        <v>126</v>
      </c>
      <c r="G45" s="68"/>
      <c r="H45" s="68"/>
      <c r="I45" s="68"/>
      <c r="J45" s="68"/>
      <c r="K45"/>
      <c r="L45"/>
      <c r="M45"/>
      <c r="N45"/>
      <c r="O45">
        <v>6</v>
      </c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spans="1:33" ht="15.75" x14ac:dyDescent="0.3">
      <c r="A46" t="s">
        <v>16</v>
      </c>
      <c r="B46">
        <v>3</v>
      </c>
      <c r="C46" t="s">
        <v>136</v>
      </c>
      <c r="D46" t="s">
        <v>121</v>
      </c>
      <c r="E46" t="s">
        <v>2</v>
      </c>
      <c r="F46" t="s">
        <v>127</v>
      </c>
      <c r="G46" s="68"/>
      <c r="H46" s="68"/>
      <c r="I46" s="68"/>
      <c r="J46" s="68"/>
      <c r="K46"/>
      <c r="L46"/>
      <c r="M46"/>
      <c r="N46"/>
      <c r="O46">
        <v>6</v>
      </c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1:33" ht="15.75" x14ac:dyDescent="0.3">
      <c r="A47" t="s">
        <v>16</v>
      </c>
      <c r="B47">
        <v>3</v>
      </c>
      <c r="C47" t="s">
        <v>136</v>
      </c>
      <c r="D47" t="s">
        <v>121</v>
      </c>
      <c r="E47" t="s">
        <v>2</v>
      </c>
      <c r="F47" t="s">
        <v>128</v>
      </c>
      <c r="G47" s="68"/>
      <c r="H47" s="68"/>
      <c r="I47" s="68"/>
      <c r="J47" s="68"/>
      <c r="K47"/>
      <c r="L47"/>
      <c r="M47"/>
      <c r="N47"/>
      <c r="O47">
        <v>6</v>
      </c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spans="1:33" ht="15.75" x14ac:dyDescent="0.3">
      <c r="A48" t="s">
        <v>16</v>
      </c>
      <c r="B48">
        <v>3</v>
      </c>
      <c r="C48" t="s">
        <v>136</v>
      </c>
      <c r="D48" t="s">
        <v>121</v>
      </c>
      <c r="E48" t="s">
        <v>2</v>
      </c>
      <c r="F48" t="s">
        <v>129</v>
      </c>
      <c r="G48" s="68"/>
      <c r="H48" s="68"/>
      <c r="I48" s="68"/>
      <c r="J48" s="68"/>
      <c r="K48"/>
      <c r="L48"/>
      <c r="M48"/>
      <c r="N48"/>
      <c r="O48">
        <v>6</v>
      </c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spans="1:33" ht="15.75" x14ac:dyDescent="0.3">
      <c r="A49" t="s">
        <v>16</v>
      </c>
      <c r="B49">
        <v>3</v>
      </c>
      <c r="C49" t="s">
        <v>136</v>
      </c>
      <c r="D49" t="s">
        <v>121</v>
      </c>
      <c r="E49" t="s">
        <v>2</v>
      </c>
      <c r="F49" t="s">
        <v>130</v>
      </c>
      <c r="G49" s="68"/>
      <c r="H49" s="68"/>
      <c r="I49" s="68"/>
      <c r="J49" s="68"/>
      <c r="K49"/>
      <c r="L49"/>
      <c r="M49"/>
      <c r="N49"/>
      <c r="O49">
        <v>6</v>
      </c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spans="1:33" ht="15.75" x14ac:dyDescent="0.3">
      <c r="A50" t="s">
        <v>16</v>
      </c>
      <c r="B50">
        <v>3</v>
      </c>
      <c r="C50" t="s">
        <v>136</v>
      </c>
      <c r="D50" t="s">
        <v>121</v>
      </c>
      <c r="E50" t="s">
        <v>2</v>
      </c>
      <c r="F50" t="s">
        <v>131</v>
      </c>
      <c r="G50" s="68"/>
      <c r="H50" s="68"/>
      <c r="I50" s="68"/>
      <c r="J50" s="68"/>
      <c r="K50"/>
      <c r="L50"/>
      <c r="M50"/>
      <c r="N50"/>
      <c r="O50">
        <v>6</v>
      </c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spans="1:33" ht="15.75" x14ac:dyDescent="0.3">
      <c r="A51" t="s">
        <v>16</v>
      </c>
      <c r="B51">
        <v>3</v>
      </c>
      <c r="C51" t="s">
        <v>136</v>
      </c>
      <c r="D51" t="s">
        <v>121</v>
      </c>
      <c r="E51" t="s">
        <v>2</v>
      </c>
      <c r="F51" t="s">
        <v>132</v>
      </c>
      <c r="G51" s="68"/>
      <c r="H51" s="68"/>
      <c r="I51" s="68"/>
      <c r="J51" s="68"/>
      <c r="K51"/>
      <c r="L51"/>
      <c r="M51"/>
      <c r="N51"/>
      <c r="O51">
        <v>6</v>
      </c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spans="1:33" ht="15.75" x14ac:dyDescent="0.3">
      <c r="A52" t="s">
        <v>16</v>
      </c>
      <c r="B52">
        <v>3</v>
      </c>
      <c r="C52" t="s">
        <v>136</v>
      </c>
      <c r="D52" t="s">
        <v>121</v>
      </c>
      <c r="E52" t="s">
        <v>2</v>
      </c>
      <c r="F52" t="s">
        <v>133</v>
      </c>
      <c r="G52" s="68"/>
      <c r="H52" s="68"/>
      <c r="I52" s="68"/>
      <c r="J52" s="68"/>
      <c r="K52"/>
      <c r="L52"/>
      <c r="M52"/>
      <c r="N52"/>
      <c r="O52">
        <v>6</v>
      </c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spans="1:33" ht="15.75" x14ac:dyDescent="0.3">
      <c r="A53" t="s">
        <v>16</v>
      </c>
      <c r="B53">
        <v>3</v>
      </c>
      <c r="C53" t="s">
        <v>136</v>
      </c>
      <c r="D53" t="s">
        <v>121</v>
      </c>
      <c r="E53" t="s">
        <v>2</v>
      </c>
      <c r="F53" t="s">
        <v>134</v>
      </c>
      <c r="G53" s="68"/>
      <c r="H53" s="68"/>
      <c r="I53" s="68"/>
      <c r="J53" s="68"/>
      <c r="K53"/>
      <c r="L53"/>
      <c r="M53"/>
      <c r="N53"/>
      <c r="O53">
        <v>6</v>
      </c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spans="1:33" ht="15.75" x14ac:dyDescent="0.3">
      <c r="A54" t="s">
        <v>16</v>
      </c>
      <c r="B54">
        <v>3</v>
      </c>
      <c r="C54" t="s">
        <v>136</v>
      </c>
      <c r="D54" t="s">
        <v>121</v>
      </c>
      <c r="E54" t="s">
        <v>2</v>
      </c>
      <c r="F54" t="s">
        <v>10</v>
      </c>
      <c r="G54" s="68"/>
      <c r="H54" s="68"/>
      <c r="I54" s="68"/>
      <c r="J54" s="68"/>
      <c r="K54"/>
      <c r="L54"/>
      <c r="M54"/>
      <c r="N54"/>
      <c r="O54">
        <v>6</v>
      </c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</row>
    <row r="55" spans="1:33" ht="15.75" x14ac:dyDescent="0.3">
      <c r="A55" t="s">
        <v>16</v>
      </c>
      <c r="B55">
        <v>3</v>
      </c>
      <c r="C55" t="s">
        <v>136</v>
      </c>
      <c r="D55" t="s">
        <v>121</v>
      </c>
      <c r="E55" t="s">
        <v>135</v>
      </c>
      <c r="F55" t="s">
        <v>123</v>
      </c>
      <c r="G55" s="68"/>
      <c r="H55" s="68"/>
      <c r="I55" s="68"/>
      <c r="J55" s="68"/>
      <c r="K55"/>
      <c r="L55"/>
      <c r="M55"/>
      <c r="N55"/>
      <c r="O55">
        <v>6</v>
      </c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</row>
    <row r="56" spans="1:33" ht="15.75" x14ac:dyDescent="0.3">
      <c r="A56" t="s">
        <v>16</v>
      </c>
      <c r="B56">
        <v>3</v>
      </c>
      <c r="C56" t="s">
        <v>136</v>
      </c>
      <c r="D56" t="s">
        <v>186</v>
      </c>
      <c r="E56" t="s">
        <v>187</v>
      </c>
      <c r="F56" t="s">
        <v>123</v>
      </c>
      <c r="G56" s="68"/>
      <c r="H56" s="68"/>
      <c r="I56" s="68"/>
      <c r="J56" s="68"/>
      <c r="K56"/>
      <c r="L56"/>
      <c r="M56"/>
      <c r="N56"/>
      <c r="O56">
        <v>6</v>
      </c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</row>
    <row r="57" spans="1:33" ht="15.75" x14ac:dyDescent="0.3">
      <c r="A57" t="s">
        <v>74</v>
      </c>
      <c r="B57">
        <v>4</v>
      </c>
      <c r="C57" t="s">
        <v>136</v>
      </c>
      <c r="D57" t="s">
        <v>121</v>
      </c>
      <c r="E57" t="s">
        <v>122</v>
      </c>
      <c r="F57" t="s">
        <v>123</v>
      </c>
      <c r="G57" s="68"/>
      <c r="H57" s="68"/>
      <c r="I57" s="68"/>
      <c r="J57" s="68"/>
      <c r="K57"/>
      <c r="L57"/>
      <c r="M57"/>
      <c r="N57"/>
      <c r="O57">
        <v>6</v>
      </c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spans="1:33" ht="15.75" x14ac:dyDescent="0.3">
      <c r="A58" t="s">
        <v>74</v>
      </c>
      <c r="B58">
        <v>4</v>
      </c>
      <c r="C58" t="s">
        <v>136</v>
      </c>
      <c r="D58" t="s">
        <v>121</v>
      </c>
      <c r="E58" t="s">
        <v>124</v>
      </c>
      <c r="F58" t="s">
        <v>1</v>
      </c>
      <c r="G58" s="68"/>
      <c r="H58" s="68"/>
      <c r="I58" s="68"/>
      <c r="J58" s="68"/>
      <c r="K58"/>
      <c r="L58"/>
      <c r="M58"/>
      <c r="N58"/>
      <c r="O58">
        <v>6</v>
      </c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</row>
    <row r="59" spans="1:33" ht="15.75" x14ac:dyDescent="0.3">
      <c r="A59" t="s">
        <v>74</v>
      </c>
      <c r="B59">
        <v>4</v>
      </c>
      <c r="C59" t="s">
        <v>136</v>
      </c>
      <c r="D59" t="s">
        <v>121</v>
      </c>
      <c r="E59" t="s">
        <v>124</v>
      </c>
      <c r="F59" t="s">
        <v>12</v>
      </c>
      <c r="G59" s="68"/>
      <c r="H59" s="68"/>
      <c r="I59" s="68"/>
      <c r="J59" s="68"/>
      <c r="K59"/>
      <c r="L59"/>
      <c r="M59"/>
      <c r="N59"/>
      <c r="O59">
        <v>6</v>
      </c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spans="1:33" ht="15.75" x14ac:dyDescent="0.3">
      <c r="A60" t="s">
        <v>74</v>
      </c>
      <c r="B60">
        <v>4</v>
      </c>
      <c r="C60" t="s">
        <v>136</v>
      </c>
      <c r="D60" t="s">
        <v>121</v>
      </c>
      <c r="E60" t="s">
        <v>124</v>
      </c>
      <c r="F60" t="s">
        <v>13</v>
      </c>
      <c r="G60" s="68"/>
      <c r="H60" s="68"/>
      <c r="I60" s="68"/>
      <c r="J60" s="68"/>
      <c r="K60"/>
      <c r="L60"/>
      <c r="M60"/>
      <c r="N60"/>
      <c r="O60">
        <v>6</v>
      </c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spans="1:33" ht="15.75" x14ac:dyDescent="0.3">
      <c r="A61" t="s">
        <v>74</v>
      </c>
      <c r="B61">
        <v>4</v>
      </c>
      <c r="C61" t="s">
        <v>136</v>
      </c>
      <c r="D61" t="s">
        <v>121</v>
      </c>
      <c r="E61" t="s">
        <v>124</v>
      </c>
      <c r="F61" t="s">
        <v>75</v>
      </c>
      <c r="G61" s="68"/>
      <c r="H61" s="68"/>
      <c r="I61" s="68"/>
      <c r="J61" s="68"/>
      <c r="K61"/>
      <c r="L61"/>
      <c r="M61"/>
      <c r="N61"/>
      <c r="O61">
        <v>6</v>
      </c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</row>
    <row r="62" spans="1:33" ht="15.75" x14ac:dyDescent="0.3">
      <c r="A62" t="s">
        <v>74</v>
      </c>
      <c r="B62">
        <v>4</v>
      </c>
      <c r="C62" t="s">
        <v>136</v>
      </c>
      <c r="D62" t="s">
        <v>121</v>
      </c>
      <c r="E62" t="s">
        <v>2</v>
      </c>
      <c r="F62" t="s">
        <v>125</v>
      </c>
      <c r="G62" s="68"/>
      <c r="H62" s="68"/>
      <c r="I62" s="68"/>
      <c r="J62" s="68"/>
      <c r="K62"/>
      <c r="L62"/>
      <c r="M62"/>
      <c r="N62"/>
      <c r="O62">
        <v>6</v>
      </c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spans="1:33" ht="15.75" x14ac:dyDescent="0.3">
      <c r="A63" t="s">
        <v>74</v>
      </c>
      <c r="B63">
        <v>4</v>
      </c>
      <c r="C63" t="s">
        <v>136</v>
      </c>
      <c r="D63" t="s">
        <v>121</v>
      </c>
      <c r="E63" t="s">
        <v>2</v>
      </c>
      <c r="F63" t="s">
        <v>126</v>
      </c>
      <c r="G63" s="68"/>
      <c r="H63" s="68"/>
      <c r="I63" s="68"/>
      <c r="J63" s="68"/>
      <c r="K63"/>
      <c r="L63"/>
      <c r="M63"/>
      <c r="N63"/>
      <c r="O63">
        <v>6</v>
      </c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  <row r="64" spans="1:33" ht="15.75" x14ac:dyDescent="0.3">
      <c r="A64" t="s">
        <v>74</v>
      </c>
      <c r="B64">
        <v>4</v>
      </c>
      <c r="C64" t="s">
        <v>136</v>
      </c>
      <c r="D64" t="s">
        <v>121</v>
      </c>
      <c r="E64" t="s">
        <v>2</v>
      </c>
      <c r="F64" t="s">
        <v>127</v>
      </c>
      <c r="G64" s="68"/>
      <c r="H64" s="68"/>
      <c r="I64" s="68"/>
      <c r="J64" s="68"/>
      <c r="K64"/>
      <c r="L64"/>
      <c r="M64"/>
      <c r="N64"/>
      <c r="O64">
        <v>6</v>
      </c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</row>
    <row r="65" spans="1:33" ht="15.75" x14ac:dyDescent="0.3">
      <c r="A65" t="s">
        <v>74</v>
      </c>
      <c r="B65">
        <v>4</v>
      </c>
      <c r="C65" t="s">
        <v>136</v>
      </c>
      <c r="D65" t="s">
        <v>121</v>
      </c>
      <c r="E65" t="s">
        <v>2</v>
      </c>
      <c r="F65" t="s">
        <v>128</v>
      </c>
      <c r="G65" s="68"/>
      <c r="H65" s="68"/>
      <c r="I65" s="68"/>
      <c r="J65" s="68"/>
      <c r="K65"/>
      <c r="L65"/>
      <c r="M65"/>
      <c r="N65"/>
      <c r="O65">
        <v>6</v>
      </c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spans="1:33" ht="15.75" x14ac:dyDescent="0.3">
      <c r="A66" t="s">
        <v>74</v>
      </c>
      <c r="B66">
        <v>4</v>
      </c>
      <c r="C66" t="s">
        <v>136</v>
      </c>
      <c r="D66" t="s">
        <v>121</v>
      </c>
      <c r="E66" t="s">
        <v>2</v>
      </c>
      <c r="F66" t="s">
        <v>129</v>
      </c>
      <c r="G66" s="68"/>
      <c r="H66" s="68"/>
      <c r="I66" s="68"/>
      <c r="J66" s="68"/>
      <c r="K66"/>
      <c r="L66"/>
      <c r="M66"/>
      <c r="N66"/>
      <c r="O66">
        <v>6</v>
      </c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spans="1:33" ht="15.75" x14ac:dyDescent="0.3">
      <c r="A67" t="s">
        <v>74</v>
      </c>
      <c r="B67">
        <v>4</v>
      </c>
      <c r="C67" t="s">
        <v>136</v>
      </c>
      <c r="D67" t="s">
        <v>121</v>
      </c>
      <c r="E67" t="s">
        <v>2</v>
      </c>
      <c r="F67" t="s">
        <v>130</v>
      </c>
      <c r="G67" s="68"/>
      <c r="H67" s="68"/>
      <c r="I67" s="68"/>
      <c r="J67" s="68"/>
      <c r="K67"/>
      <c r="L67"/>
      <c r="M67"/>
      <c r="N67"/>
      <c r="O67">
        <v>6</v>
      </c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spans="1:33" ht="15.75" x14ac:dyDescent="0.3">
      <c r="A68" t="s">
        <v>74</v>
      </c>
      <c r="B68">
        <v>4</v>
      </c>
      <c r="C68" t="s">
        <v>136</v>
      </c>
      <c r="D68" t="s">
        <v>121</v>
      </c>
      <c r="E68" t="s">
        <v>2</v>
      </c>
      <c r="F68" t="s">
        <v>131</v>
      </c>
      <c r="G68" s="68"/>
      <c r="H68" s="68"/>
      <c r="I68" s="68"/>
      <c r="J68" s="68"/>
      <c r="K68"/>
      <c r="L68"/>
      <c r="M68"/>
      <c r="N68"/>
      <c r="O68">
        <v>6</v>
      </c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spans="1:33" ht="15.75" x14ac:dyDescent="0.3">
      <c r="A69" t="s">
        <v>74</v>
      </c>
      <c r="B69">
        <v>4</v>
      </c>
      <c r="C69" t="s">
        <v>136</v>
      </c>
      <c r="D69" t="s">
        <v>121</v>
      </c>
      <c r="E69" t="s">
        <v>2</v>
      </c>
      <c r="F69" t="s">
        <v>132</v>
      </c>
      <c r="G69" s="68"/>
      <c r="H69" s="68"/>
      <c r="I69" s="68"/>
      <c r="J69" s="68"/>
      <c r="K69"/>
      <c r="L69"/>
      <c r="M69"/>
      <c r="N69"/>
      <c r="O69">
        <v>6</v>
      </c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spans="1:33" ht="56.25" customHeight="1" x14ac:dyDescent="0.3">
      <c r="A70" t="s">
        <v>74</v>
      </c>
      <c r="B70">
        <v>4</v>
      </c>
      <c r="C70" t="s">
        <v>136</v>
      </c>
      <c r="D70" t="s">
        <v>121</v>
      </c>
      <c r="E70" t="s">
        <v>2</v>
      </c>
      <c r="F70" t="s">
        <v>133</v>
      </c>
      <c r="G70" s="68"/>
      <c r="H70" s="68"/>
      <c r="I70" s="68"/>
      <c r="J70" s="68"/>
      <c r="K70"/>
      <c r="L70"/>
      <c r="M70"/>
      <c r="N70"/>
      <c r="O70">
        <v>6</v>
      </c>
    </row>
    <row r="71" spans="1:33" ht="15.75" x14ac:dyDescent="0.3">
      <c r="A71" t="s">
        <v>74</v>
      </c>
      <c r="B71">
        <v>4</v>
      </c>
      <c r="C71" t="s">
        <v>136</v>
      </c>
      <c r="D71" t="s">
        <v>121</v>
      </c>
      <c r="E71" t="s">
        <v>2</v>
      </c>
      <c r="F71" t="s">
        <v>134</v>
      </c>
      <c r="G71" s="68"/>
      <c r="H71" s="68"/>
      <c r="I71" s="68"/>
      <c r="J71" s="68"/>
      <c r="K71"/>
      <c r="L71"/>
      <c r="M71"/>
      <c r="N71"/>
      <c r="O71">
        <v>6</v>
      </c>
    </row>
    <row r="72" spans="1:33" ht="15.75" x14ac:dyDescent="0.3">
      <c r="A72" t="s">
        <v>74</v>
      </c>
      <c r="B72">
        <v>4</v>
      </c>
      <c r="C72" t="s">
        <v>136</v>
      </c>
      <c r="D72" t="s">
        <v>121</v>
      </c>
      <c r="E72" t="s">
        <v>2</v>
      </c>
      <c r="F72" t="s">
        <v>10</v>
      </c>
      <c r="G72" s="68"/>
      <c r="H72" s="68"/>
      <c r="I72" s="68"/>
      <c r="J72" s="68"/>
      <c r="K72"/>
      <c r="L72"/>
      <c r="M72"/>
      <c r="N72"/>
      <c r="O72">
        <v>6</v>
      </c>
    </row>
    <row r="73" spans="1:33" ht="15.75" x14ac:dyDescent="0.3">
      <c r="A73" t="s">
        <v>74</v>
      </c>
      <c r="B73">
        <v>4</v>
      </c>
      <c r="C73" t="s">
        <v>136</v>
      </c>
      <c r="D73" t="s">
        <v>121</v>
      </c>
      <c r="E73" t="s">
        <v>135</v>
      </c>
      <c r="F73" t="s">
        <v>123</v>
      </c>
      <c r="G73" s="68"/>
      <c r="H73" s="68"/>
      <c r="I73" s="68"/>
      <c r="J73" s="68"/>
      <c r="K73"/>
      <c r="L73"/>
      <c r="M73"/>
      <c r="N73"/>
      <c r="O73">
        <v>6</v>
      </c>
    </row>
    <row r="74" spans="1:33" ht="15.75" x14ac:dyDescent="0.3">
      <c r="A74" t="s">
        <v>74</v>
      </c>
      <c r="B74">
        <v>4</v>
      </c>
      <c r="C74" t="s">
        <v>136</v>
      </c>
      <c r="D74" t="s">
        <v>186</v>
      </c>
      <c r="E74" t="s">
        <v>187</v>
      </c>
      <c r="F74" t="s">
        <v>123</v>
      </c>
      <c r="G74" s="68"/>
      <c r="H74" s="68"/>
      <c r="I74" s="68"/>
      <c r="J74" s="68"/>
      <c r="K74"/>
      <c r="L74"/>
      <c r="M74"/>
      <c r="N74"/>
      <c r="O74">
        <v>6</v>
      </c>
    </row>
    <row r="75" spans="1:33" ht="15.75" x14ac:dyDescent="0.3">
      <c r="A75" t="s">
        <v>17</v>
      </c>
      <c r="B75">
        <v>5</v>
      </c>
      <c r="C75" t="s">
        <v>136</v>
      </c>
      <c r="D75" t="s">
        <v>121</v>
      </c>
      <c r="E75" t="s">
        <v>122</v>
      </c>
      <c r="F75" t="s">
        <v>123</v>
      </c>
      <c r="G75" s="68"/>
      <c r="H75" s="68"/>
      <c r="I75" s="68"/>
      <c r="J75" s="68"/>
      <c r="K75"/>
      <c r="L75"/>
      <c r="M75"/>
      <c r="N75"/>
      <c r="O75">
        <v>6</v>
      </c>
    </row>
    <row r="76" spans="1:33" ht="15.75" x14ac:dyDescent="0.3">
      <c r="A76" t="s">
        <v>17</v>
      </c>
      <c r="B76">
        <v>5</v>
      </c>
      <c r="C76" t="s">
        <v>136</v>
      </c>
      <c r="D76" t="s">
        <v>121</v>
      </c>
      <c r="E76" t="s">
        <v>124</v>
      </c>
      <c r="F76" t="s">
        <v>1</v>
      </c>
      <c r="G76" s="68"/>
      <c r="H76" s="68"/>
      <c r="I76" s="68"/>
      <c r="J76" s="68"/>
      <c r="K76"/>
      <c r="L76"/>
      <c r="M76"/>
      <c r="N76"/>
      <c r="O76">
        <v>6</v>
      </c>
    </row>
    <row r="77" spans="1:33" ht="15.75" x14ac:dyDescent="0.3">
      <c r="A77" t="s">
        <v>17</v>
      </c>
      <c r="B77">
        <v>5</v>
      </c>
      <c r="C77" t="s">
        <v>136</v>
      </c>
      <c r="D77" t="s">
        <v>121</v>
      </c>
      <c r="E77" t="s">
        <v>124</v>
      </c>
      <c r="F77" t="s">
        <v>12</v>
      </c>
      <c r="G77" s="68"/>
      <c r="H77" s="68"/>
      <c r="I77" s="68"/>
      <c r="J77" s="68"/>
      <c r="K77"/>
      <c r="L77"/>
      <c r="M77"/>
      <c r="N77"/>
      <c r="O77">
        <v>6</v>
      </c>
    </row>
    <row r="78" spans="1:33" ht="15.75" x14ac:dyDescent="0.3">
      <c r="A78" t="s">
        <v>17</v>
      </c>
      <c r="B78">
        <v>5</v>
      </c>
      <c r="C78" t="s">
        <v>136</v>
      </c>
      <c r="D78" t="s">
        <v>121</v>
      </c>
      <c r="E78" t="s">
        <v>124</v>
      </c>
      <c r="F78" t="s">
        <v>13</v>
      </c>
      <c r="G78" s="68"/>
      <c r="H78" s="68"/>
      <c r="I78" s="68"/>
      <c r="J78" s="68"/>
      <c r="K78"/>
      <c r="L78"/>
      <c r="M78"/>
      <c r="N78"/>
      <c r="O78">
        <v>6</v>
      </c>
    </row>
    <row r="79" spans="1:33" ht="15.75" x14ac:dyDescent="0.3">
      <c r="A79" t="s">
        <v>17</v>
      </c>
      <c r="B79">
        <v>5</v>
      </c>
      <c r="C79" t="s">
        <v>136</v>
      </c>
      <c r="D79" t="s">
        <v>121</v>
      </c>
      <c r="E79" t="s">
        <v>124</v>
      </c>
      <c r="F79" t="s">
        <v>75</v>
      </c>
      <c r="G79" s="68"/>
      <c r="H79" s="68"/>
      <c r="I79" s="68"/>
      <c r="J79" s="68"/>
      <c r="K79"/>
      <c r="L79"/>
      <c r="M79"/>
      <c r="N79"/>
      <c r="O79">
        <v>6</v>
      </c>
    </row>
    <row r="80" spans="1:33" ht="15.75" x14ac:dyDescent="0.3">
      <c r="A80" t="s">
        <v>17</v>
      </c>
      <c r="B80">
        <v>5</v>
      </c>
      <c r="C80" t="s">
        <v>136</v>
      </c>
      <c r="D80" t="s">
        <v>121</v>
      </c>
      <c r="E80" t="s">
        <v>2</v>
      </c>
      <c r="F80" t="s">
        <v>125</v>
      </c>
      <c r="G80" s="68"/>
      <c r="H80" s="68"/>
      <c r="I80" s="68"/>
      <c r="J80" s="68"/>
      <c r="K80"/>
      <c r="L80"/>
      <c r="M80"/>
      <c r="N80"/>
      <c r="O80">
        <v>6</v>
      </c>
    </row>
    <row r="81" spans="1:15" ht="15.75" x14ac:dyDescent="0.3">
      <c r="A81" t="s">
        <v>17</v>
      </c>
      <c r="B81">
        <v>5</v>
      </c>
      <c r="C81" t="s">
        <v>136</v>
      </c>
      <c r="D81" t="s">
        <v>121</v>
      </c>
      <c r="E81" t="s">
        <v>2</v>
      </c>
      <c r="F81" t="s">
        <v>126</v>
      </c>
      <c r="G81" s="68"/>
      <c r="H81" s="68"/>
      <c r="I81" s="68"/>
      <c r="J81" s="68"/>
      <c r="K81"/>
      <c r="L81"/>
      <c r="M81"/>
      <c r="N81"/>
      <c r="O81">
        <v>6</v>
      </c>
    </row>
    <row r="82" spans="1:15" ht="15.75" x14ac:dyDescent="0.3">
      <c r="A82" t="s">
        <v>17</v>
      </c>
      <c r="B82">
        <v>5</v>
      </c>
      <c r="C82" t="s">
        <v>136</v>
      </c>
      <c r="D82" t="s">
        <v>121</v>
      </c>
      <c r="E82" t="s">
        <v>2</v>
      </c>
      <c r="F82" t="s">
        <v>127</v>
      </c>
      <c r="G82" s="68"/>
      <c r="H82" s="68"/>
      <c r="I82" s="68"/>
      <c r="J82" s="68"/>
      <c r="K82"/>
      <c r="L82"/>
      <c r="M82"/>
      <c r="N82"/>
      <c r="O82">
        <v>6</v>
      </c>
    </row>
    <row r="83" spans="1:15" ht="15.75" x14ac:dyDescent="0.3">
      <c r="A83" t="s">
        <v>17</v>
      </c>
      <c r="B83">
        <v>5</v>
      </c>
      <c r="C83" t="s">
        <v>136</v>
      </c>
      <c r="D83" t="s">
        <v>121</v>
      </c>
      <c r="E83" t="s">
        <v>2</v>
      </c>
      <c r="F83" t="s">
        <v>128</v>
      </c>
      <c r="G83" s="68"/>
      <c r="H83" s="68"/>
      <c r="I83" s="68"/>
      <c r="J83" s="68"/>
      <c r="K83"/>
      <c r="L83"/>
      <c r="M83"/>
      <c r="N83"/>
      <c r="O83">
        <v>6</v>
      </c>
    </row>
    <row r="84" spans="1:15" ht="15.75" x14ac:dyDescent="0.3">
      <c r="A84" t="s">
        <v>17</v>
      </c>
      <c r="B84">
        <v>5</v>
      </c>
      <c r="C84" t="s">
        <v>136</v>
      </c>
      <c r="D84" t="s">
        <v>121</v>
      </c>
      <c r="E84" t="s">
        <v>2</v>
      </c>
      <c r="F84" t="s">
        <v>129</v>
      </c>
      <c r="G84" s="68"/>
      <c r="H84" s="68"/>
      <c r="I84" s="68"/>
      <c r="J84" s="68"/>
      <c r="K84"/>
      <c r="L84"/>
      <c r="M84"/>
      <c r="N84"/>
      <c r="O84">
        <v>6</v>
      </c>
    </row>
    <row r="85" spans="1:15" ht="15.75" x14ac:dyDescent="0.3">
      <c r="A85" t="s">
        <v>17</v>
      </c>
      <c r="B85">
        <v>5</v>
      </c>
      <c r="C85" t="s">
        <v>136</v>
      </c>
      <c r="D85" t="s">
        <v>121</v>
      </c>
      <c r="E85" t="s">
        <v>2</v>
      </c>
      <c r="F85" t="s">
        <v>130</v>
      </c>
      <c r="G85" s="68"/>
      <c r="H85" s="68"/>
      <c r="I85" s="68"/>
      <c r="J85" s="68"/>
      <c r="K85"/>
      <c r="L85"/>
      <c r="M85"/>
      <c r="N85"/>
      <c r="O85">
        <v>6</v>
      </c>
    </row>
    <row r="86" spans="1:15" ht="15.75" x14ac:dyDescent="0.3">
      <c r="A86" t="s">
        <v>17</v>
      </c>
      <c r="B86">
        <v>5</v>
      </c>
      <c r="C86" t="s">
        <v>136</v>
      </c>
      <c r="D86" t="s">
        <v>121</v>
      </c>
      <c r="E86" t="s">
        <v>2</v>
      </c>
      <c r="F86" t="s">
        <v>131</v>
      </c>
      <c r="G86" s="68"/>
      <c r="H86" s="68"/>
      <c r="I86" s="68"/>
      <c r="J86" s="68"/>
      <c r="K86"/>
      <c r="L86"/>
      <c r="M86"/>
      <c r="N86"/>
      <c r="O86">
        <v>6</v>
      </c>
    </row>
    <row r="87" spans="1:15" ht="15.75" x14ac:dyDescent="0.3">
      <c r="A87" t="s">
        <v>17</v>
      </c>
      <c r="B87">
        <v>5</v>
      </c>
      <c r="C87" t="s">
        <v>136</v>
      </c>
      <c r="D87" t="s">
        <v>121</v>
      </c>
      <c r="E87" t="s">
        <v>2</v>
      </c>
      <c r="F87" t="s">
        <v>132</v>
      </c>
      <c r="G87" s="68"/>
      <c r="H87" s="68"/>
      <c r="I87" s="68"/>
      <c r="J87" s="68"/>
      <c r="K87"/>
      <c r="L87"/>
      <c r="M87"/>
      <c r="N87"/>
      <c r="O87">
        <v>6</v>
      </c>
    </row>
    <row r="88" spans="1:15" ht="15.75" x14ac:dyDescent="0.3">
      <c r="A88" t="s">
        <v>17</v>
      </c>
      <c r="B88">
        <v>5</v>
      </c>
      <c r="C88" t="s">
        <v>136</v>
      </c>
      <c r="D88" t="s">
        <v>121</v>
      </c>
      <c r="E88" t="s">
        <v>2</v>
      </c>
      <c r="F88" t="s">
        <v>133</v>
      </c>
      <c r="G88" s="68"/>
      <c r="H88" s="68"/>
      <c r="I88" s="68"/>
      <c r="J88" s="68"/>
      <c r="K88"/>
      <c r="L88"/>
      <c r="M88"/>
      <c r="N88"/>
      <c r="O88">
        <v>6</v>
      </c>
    </row>
    <row r="89" spans="1:15" ht="15.75" x14ac:dyDescent="0.3">
      <c r="A89" t="s">
        <v>17</v>
      </c>
      <c r="B89">
        <v>5</v>
      </c>
      <c r="C89" t="s">
        <v>136</v>
      </c>
      <c r="D89" t="s">
        <v>121</v>
      </c>
      <c r="E89" t="s">
        <v>2</v>
      </c>
      <c r="F89" t="s">
        <v>134</v>
      </c>
      <c r="G89" s="68"/>
      <c r="H89" s="68"/>
      <c r="I89" s="68"/>
      <c r="J89" s="68"/>
      <c r="K89"/>
      <c r="L89"/>
      <c r="M89"/>
      <c r="N89"/>
      <c r="O89">
        <v>6</v>
      </c>
    </row>
    <row r="90" spans="1:15" ht="15.75" x14ac:dyDescent="0.3">
      <c r="A90" t="s">
        <v>17</v>
      </c>
      <c r="B90">
        <v>5</v>
      </c>
      <c r="C90" t="s">
        <v>136</v>
      </c>
      <c r="D90" t="s">
        <v>121</v>
      </c>
      <c r="E90" t="s">
        <v>2</v>
      </c>
      <c r="F90" t="s">
        <v>10</v>
      </c>
      <c r="G90" s="68"/>
      <c r="H90" s="68"/>
      <c r="I90" s="68"/>
      <c r="J90" s="68"/>
      <c r="K90"/>
      <c r="L90"/>
      <c r="M90"/>
      <c r="N90"/>
      <c r="O90">
        <v>6</v>
      </c>
    </row>
    <row r="91" spans="1:15" ht="15.75" x14ac:dyDescent="0.3">
      <c r="A91" t="s">
        <v>17</v>
      </c>
      <c r="B91">
        <v>5</v>
      </c>
      <c r="C91" t="s">
        <v>136</v>
      </c>
      <c r="D91" t="s">
        <v>121</v>
      </c>
      <c r="E91" t="s">
        <v>135</v>
      </c>
      <c r="F91" t="s">
        <v>123</v>
      </c>
      <c r="G91" s="68"/>
      <c r="H91" s="68"/>
      <c r="I91" s="68"/>
      <c r="J91" s="68"/>
      <c r="K91"/>
      <c r="L91"/>
      <c r="M91"/>
      <c r="N91"/>
      <c r="O91">
        <v>6</v>
      </c>
    </row>
    <row r="92" spans="1:15" ht="15.75" x14ac:dyDescent="0.3">
      <c r="A92" t="s">
        <v>17</v>
      </c>
      <c r="B92">
        <v>5</v>
      </c>
      <c r="C92" t="s">
        <v>136</v>
      </c>
      <c r="D92" t="s">
        <v>186</v>
      </c>
      <c r="E92" t="s">
        <v>187</v>
      </c>
      <c r="F92" t="s">
        <v>123</v>
      </c>
      <c r="G92" s="68"/>
      <c r="H92" s="68"/>
      <c r="I92" s="68"/>
      <c r="J92" s="68"/>
      <c r="K92"/>
      <c r="L92"/>
      <c r="M92"/>
      <c r="N92"/>
      <c r="O92">
        <v>6</v>
      </c>
    </row>
    <row r="93" spans="1:15" ht="15.75" x14ac:dyDescent="0.3">
      <c r="A93" t="s">
        <v>18</v>
      </c>
      <c r="B93">
        <v>6</v>
      </c>
      <c r="C93" t="s">
        <v>136</v>
      </c>
      <c r="D93" t="s">
        <v>121</v>
      </c>
      <c r="E93" t="s">
        <v>122</v>
      </c>
      <c r="F93" t="s">
        <v>123</v>
      </c>
      <c r="G93" s="68"/>
      <c r="H93" s="68"/>
      <c r="I93" s="68"/>
      <c r="J93" s="68"/>
      <c r="K93"/>
      <c r="L93"/>
      <c r="M93"/>
      <c r="N93"/>
      <c r="O93">
        <v>6</v>
      </c>
    </row>
    <row r="94" spans="1:15" ht="15.75" x14ac:dyDescent="0.3">
      <c r="A94" t="s">
        <v>18</v>
      </c>
      <c r="B94">
        <v>6</v>
      </c>
      <c r="C94" t="s">
        <v>136</v>
      </c>
      <c r="D94" t="s">
        <v>121</v>
      </c>
      <c r="E94" t="s">
        <v>124</v>
      </c>
      <c r="F94" t="s">
        <v>1</v>
      </c>
      <c r="G94" s="68"/>
      <c r="H94" s="68"/>
      <c r="I94" s="68"/>
      <c r="J94" s="68"/>
      <c r="K94"/>
      <c r="L94"/>
      <c r="M94"/>
      <c r="N94"/>
      <c r="O94">
        <v>6</v>
      </c>
    </row>
    <row r="95" spans="1:15" ht="15.75" x14ac:dyDescent="0.3">
      <c r="A95" t="s">
        <v>18</v>
      </c>
      <c r="B95">
        <v>6</v>
      </c>
      <c r="C95" t="s">
        <v>136</v>
      </c>
      <c r="D95" t="s">
        <v>121</v>
      </c>
      <c r="E95" t="s">
        <v>124</v>
      </c>
      <c r="F95" t="s">
        <v>12</v>
      </c>
      <c r="G95" s="68"/>
      <c r="H95" s="68"/>
      <c r="I95" s="68"/>
      <c r="J95" s="68"/>
      <c r="K95"/>
      <c r="L95"/>
      <c r="M95"/>
      <c r="N95"/>
      <c r="O95">
        <v>6</v>
      </c>
    </row>
    <row r="96" spans="1:15" ht="15.75" x14ac:dyDescent="0.3">
      <c r="A96" t="s">
        <v>18</v>
      </c>
      <c r="B96">
        <v>6</v>
      </c>
      <c r="C96" t="s">
        <v>136</v>
      </c>
      <c r="D96" t="s">
        <v>121</v>
      </c>
      <c r="E96" t="s">
        <v>124</v>
      </c>
      <c r="F96" t="s">
        <v>13</v>
      </c>
      <c r="G96" s="68"/>
      <c r="H96" s="68"/>
      <c r="I96" s="68"/>
      <c r="J96" s="68"/>
      <c r="K96"/>
      <c r="L96"/>
      <c r="M96"/>
      <c r="N96"/>
      <c r="O96">
        <v>6</v>
      </c>
    </row>
    <row r="97" spans="1:15" ht="15.75" x14ac:dyDescent="0.3">
      <c r="A97" t="s">
        <v>18</v>
      </c>
      <c r="B97">
        <v>6</v>
      </c>
      <c r="C97" t="s">
        <v>136</v>
      </c>
      <c r="D97" t="s">
        <v>121</v>
      </c>
      <c r="E97" t="s">
        <v>124</v>
      </c>
      <c r="F97" t="s">
        <v>75</v>
      </c>
      <c r="G97" s="68"/>
      <c r="H97" s="68"/>
      <c r="I97" s="68"/>
      <c r="J97" s="68"/>
      <c r="K97"/>
      <c r="L97"/>
      <c r="M97"/>
      <c r="N97"/>
      <c r="O97">
        <v>6</v>
      </c>
    </row>
    <row r="98" spans="1:15" ht="15.75" x14ac:dyDescent="0.3">
      <c r="A98" t="s">
        <v>18</v>
      </c>
      <c r="B98">
        <v>6</v>
      </c>
      <c r="C98" t="s">
        <v>136</v>
      </c>
      <c r="D98" t="s">
        <v>121</v>
      </c>
      <c r="E98" t="s">
        <v>2</v>
      </c>
      <c r="F98" t="s">
        <v>125</v>
      </c>
      <c r="G98" s="68"/>
      <c r="H98" s="68"/>
      <c r="I98" s="68"/>
      <c r="J98" s="68"/>
      <c r="K98"/>
      <c r="L98"/>
      <c r="M98"/>
      <c r="N98"/>
      <c r="O98">
        <v>6</v>
      </c>
    </row>
    <row r="99" spans="1:15" ht="15.75" x14ac:dyDescent="0.3">
      <c r="A99" t="s">
        <v>18</v>
      </c>
      <c r="B99">
        <v>6</v>
      </c>
      <c r="C99" t="s">
        <v>136</v>
      </c>
      <c r="D99" t="s">
        <v>121</v>
      </c>
      <c r="E99" t="s">
        <v>2</v>
      </c>
      <c r="F99" t="s">
        <v>126</v>
      </c>
      <c r="G99" s="68"/>
      <c r="H99" s="68"/>
      <c r="I99" s="68"/>
      <c r="J99" s="68"/>
      <c r="K99"/>
      <c r="L99"/>
      <c r="M99"/>
      <c r="N99"/>
      <c r="O99">
        <v>6</v>
      </c>
    </row>
    <row r="100" spans="1:15" ht="15.75" x14ac:dyDescent="0.3">
      <c r="A100" t="s">
        <v>18</v>
      </c>
      <c r="B100">
        <v>6</v>
      </c>
      <c r="C100" t="s">
        <v>136</v>
      </c>
      <c r="D100" t="s">
        <v>121</v>
      </c>
      <c r="E100" t="s">
        <v>2</v>
      </c>
      <c r="F100" t="s">
        <v>127</v>
      </c>
      <c r="G100" s="68"/>
      <c r="H100" s="68"/>
      <c r="I100" s="68"/>
      <c r="J100" s="68"/>
      <c r="K100"/>
      <c r="L100"/>
      <c r="M100"/>
      <c r="N100"/>
      <c r="O100">
        <v>6</v>
      </c>
    </row>
    <row r="101" spans="1:15" ht="15.75" x14ac:dyDescent="0.3">
      <c r="A101" t="s">
        <v>18</v>
      </c>
      <c r="B101">
        <v>6</v>
      </c>
      <c r="C101" t="s">
        <v>136</v>
      </c>
      <c r="D101" t="s">
        <v>121</v>
      </c>
      <c r="E101" t="s">
        <v>2</v>
      </c>
      <c r="F101" t="s">
        <v>128</v>
      </c>
      <c r="G101" s="68"/>
      <c r="H101" s="68"/>
      <c r="I101" s="68"/>
      <c r="J101" s="68"/>
      <c r="K101"/>
      <c r="L101"/>
      <c r="M101"/>
      <c r="N101"/>
      <c r="O101">
        <v>6</v>
      </c>
    </row>
    <row r="102" spans="1:15" ht="15.75" x14ac:dyDescent="0.3">
      <c r="A102" t="s">
        <v>18</v>
      </c>
      <c r="B102">
        <v>6</v>
      </c>
      <c r="C102" t="s">
        <v>136</v>
      </c>
      <c r="D102" t="s">
        <v>121</v>
      </c>
      <c r="E102" t="s">
        <v>2</v>
      </c>
      <c r="F102" t="s">
        <v>129</v>
      </c>
      <c r="G102" s="68"/>
      <c r="H102" s="68"/>
      <c r="I102" s="68"/>
      <c r="J102" s="68"/>
      <c r="K102"/>
      <c r="L102"/>
      <c r="M102"/>
      <c r="N102"/>
      <c r="O102">
        <v>6</v>
      </c>
    </row>
    <row r="103" spans="1:15" ht="15.75" x14ac:dyDescent="0.3">
      <c r="A103" t="s">
        <v>18</v>
      </c>
      <c r="B103">
        <v>6</v>
      </c>
      <c r="C103" t="s">
        <v>136</v>
      </c>
      <c r="D103" t="s">
        <v>121</v>
      </c>
      <c r="E103" t="s">
        <v>2</v>
      </c>
      <c r="F103" t="s">
        <v>130</v>
      </c>
      <c r="G103" s="68"/>
      <c r="H103" s="68"/>
      <c r="I103" s="68"/>
      <c r="J103" s="68"/>
      <c r="K103"/>
      <c r="L103"/>
      <c r="M103"/>
      <c r="N103"/>
      <c r="O103">
        <v>6</v>
      </c>
    </row>
    <row r="104" spans="1:15" ht="15.75" x14ac:dyDescent="0.3">
      <c r="A104" t="s">
        <v>18</v>
      </c>
      <c r="B104">
        <v>6</v>
      </c>
      <c r="C104" t="s">
        <v>136</v>
      </c>
      <c r="D104" t="s">
        <v>121</v>
      </c>
      <c r="E104" t="s">
        <v>2</v>
      </c>
      <c r="F104" t="s">
        <v>131</v>
      </c>
      <c r="G104" s="68"/>
      <c r="H104" s="68"/>
      <c r="I104" s="68"/>
      <c r="J104" s="68"/>
      <c r="K104"/>
      <c r="L104"/>
      <c r="M104"/>
      <c r="N104"/>
      <c r="O104">
        <v>6</v>
      </c>
    </row>
    <row r="105" spans="1:15" ht="15.75" x14ac:dyDescent="0.3">
      <c r="A105" t="s">
        <v>18</v>
      </c>
      <c r="B105">
        <v>6</v>
      </c>
      <c r="C105" t="s">
        <v>136</v>
      </c>
      <c r="D105" t="s">
        <v>121</v>
      </c>
      <c r="E105" t="s">
        <v>2</v>
      </c>
      <c r="F105" t="s">
        <v>132</v>
      </c>
      <c r="G105" s="68"/>
      <c r="H105" s="68"/>
      <c r="I105" s="68"/>
      <c r="J105" s="68"/>
      <c r="K105"/>
      <c r="L105"/>
      <c r="M105"/>
      <c r="N105"/>
      <c r="O105">
        <v>6</v>
      </c>
    </row>
    <row r="106" spans="1:15" ht="15.75" x14ac:dyDescent="0.3">
      <c r="A106" t="s">
        <v>18</v>
      </c>
      <c r="B106">
        <v>6</v>
      </c>
      <c r="C106" t="s">
        <v>136</v>
      </c>
      <c r="D106" t="s">
        <v>121</v>
      </c>
      <c r="E106" t="s">
        <v>2</v>
      </c>
      <c r="F106" t="s">
        <v>133</v>
      </c>
      <c r="G106" s="68"/>
      <c r="H106" s="68"/>
      <c r="I106" s="68"/>
      <c r="J106" s="68"/>
      <c r="K106"/>
      <c r="L106"/>
      <c r="M106"/>
      <c r="N106"/>
      <c r="O106">
        <v>6</v>
      </c>
    </row>
    <row r="107" spans="1:15" ht="15.75" x14ac:dyDescent="0.3">
      <c r="A107" t="s">
        <v>18</v>
      </c>
      <c r="B107">
        <v>6</v>
      </c>
      <c r="C107" t="s">
        <v>136</v>
      </c>
      <c r="D107" t="s">
        <v>121</v>
      </c>
      <c r="E107" t="s">
        <v>2</v>
      </c>
      <c r="F107" t="s">
        <v>134</v>
      </c>
      <c r="G107" s="68"/>
      <c r="H107" s="68"/>
      <c r="I107" s="68"/>
      <c r="J107" s="68"/>
      <c r="K107"/>
      <c r="L107"/>
      <c r="M107"/>
      <c r="N107"/>
      <c r="O107">
        <v>6</v>
      </c>
    </row>
    <row r="108" spans="1:15" ht="15.75" x14ac:dyDescent="0.3">
      <c r="A108" t="s">
        <v>18</v>
      </c>
      <c r="B108">
        <v>6</v>
      </c>
      <c r="C108" t="s">
        <v>136</v>
      </c>
      <c r="D108" t="s">
        <v>121</v>
      </c>
      <c r="E108" t="s">
        <v>2</v>
      </c>
      <c r="F108" t="s">
        <v>10</v>
      </c>
      <c r="G108" s="68"/>
      <c r="H108" s="68"/>
      <c r="I108" s="68"/>
      <c r="J108" s="68"/>
      <c r="K108"/>
      <c r="L108"/>
      <c r="M108"/>
      <c r="N108"/>
      <c r="O108">
        <v>6</v>
      </c>
    </row>
    <row r="109" spans="1:15" ht="15.75" x14ac:dyDescent="0.3">
      <c r="A109" t="s">
        <v>18</v>
      </c>
      <c r="B109">
        <v>6</v>
      </c>
      <c r="C109" t="s">
        <v>136</v>
      </c>
      <c r="D109" t="s">
        <v>121</v>
      </c>
      <c r="E109" t="s">
        <v>135</v>
      </c>
      <c r="F109" t="s">
        <v>123</v>
      </c>
      <c r="G109" s="68"/>
      <c r="H109" s="68"/>
      <c r="I109" s="68"/>
      <c r="J109" s="68"/>
      <c r="K109"/>
      <c r="L109"/>
      <c r="M109"/>
      <c r="N109"/>
      <c r="O109">
        <v>6</v>
      </c>
    </row>
    <row r="110" spans="1:15" ht="15.75" x14ac:dyDescent="0.3">
      <c r="A110" t="s">
        <v>18</v>
      </c>
      <c r="B110">
        <v>6</v>
      </c>
      <c r="C110" t="s">
        <v>136</v>
      </c>
      <c r="D110" t="s">
        <v>186</v>
      </c>
      <c r="E110" t="s">
        <v>187</v>
      </c>
      <c r="F110" t="s">
        <v>123</v>
      </c>
      <c r="G110" s="68"/>
      <c r="H110" s="68"/>
      <c r="I110" s="68"/>
      <c r="J110" s="68"/>
      <c r="K110"/>
      <c r="L110"/>
      <c r="M110"/>
      <c r="N110"/>
      <c r="O110">
        <v>6</v>
      </c>
    </row>
    <row r="111" spans="1:15" ht="15.75" x14ac:dyDescent="0.3">
      <c r="A111" t="s">
        <v>19</v>
      </c>
      <c r="B111">
        <v>7</v>
      </c>
      <c r="C111" t="s">
        <v>136</v>
      </c>
      <c r="D111" t="s">
        <v>121</v>
      </c>
      <c r="E111" t="s">
        <v>122</v>
      </c>
      <c r="F111" t="s">
        <v>123</v>
      </c>
      <c r="G111" s="68"/>
      <c r="H111" s="68"/>
      <c r="I111" s="68"/>
      <c r="J111" s="68"/>
      <c r="K111"/>
      <c r="L111"/>
      <c r="M111"/>
      <c r="N111"/>
      <c r="O111">
        <v>6</v>
      </c>
    </row>
    <row r="112" spans="1:15" ht="15.75" x14ac:dyDescent="0.3">
      <c r="A112" t="s">
        <v>19</v>
      </c>
      <c r="B112">
        <v>7</v>
      </c>
      <c r="C112" t="s">
        <v>136</v>
      </c>
      <c r="D112" t="s">
        <v>121</v>
      </c>
      <c r="E112" t="s">
        <v>124</v>
      </c>
      <c r="F112" t="s">
        <v>1</v>
      </c>
      <c r="G112" s="68"/>
      <c r="H112" s="68"/>
      <c r="I112" s="68"/>
      <c r="J112" s="68"/>
      <c r="K112"/>
      <c r="L112"/>
      <c r="M112"/>
      <c r="N112"/>
      <c r="O112">
        <v>6</v>
      </c>
    </row>
    <row r="113" spans="1:15" ht="15.75" x14ac:dyDescent="0.3">
      <c r="A113" t="s">
        <v>19</v>
      </c>
      <c r="B113">
        <v>7</v>
      </c>
      <c r="C113" t="s">
        <v>136</v>
      </c>
      <c r="D113" t="s">
        <v>121</v>
      </c>
      <c r="E113" t="s">
        <v>124</v>
      </c>
      <c r="F113" t="s">
        <v>12</v>
      </c>
      <c r="G113" s="68"/>
      <c r="H113" s="68"/>
      <c r="I113" s="68"/>
      <c r="J113" s="68"/>
      <c r="K113"/>
      <c r="L113"/>
      <c r="M113"/>
      <c r="N113"/>
      <c r="O113">
        <v>6</v>
      </c>
    </row>
    <row r="114" spans="1:15" ht="15.75" x14ac:dyDescent="0.3">
      <c r="A114" t="s">
        <v>19</v>
      </c>
      <c r="B114">
        <v>7</v>
      </c>
      <c r="C114" t="s">
        <v>136</v>
      </c>
      <c r="D114" t="s">
        <v>121</v>
      </c>
      <c r="E114" t="s">
        <v>124</v>
      </c>
      <c r="F114" t="s">
        <v>13</v>
      </c>
      <c r="G114" s="68"/>
      <c r="H114" s="68"/>
      <c r="I114" s="68"/>
      <c r="J114" s="68"/>
      <c r="K114"/>
      <c r="L114"/>
      <c r="M114"/>
      <c r="N114"/>
      <c r="O114">
        <v>6</v>
      </c>
    </row>
    <row r="115" spans="1:15" ht="15.75" x14ac:dyDescent="0.3">
      <c r="A115" t="s">
        <v>19</v>
      </c>
      <c r="B115">
        <v>7</v>
      </c>
      <c r="C115" t="s">
        <v>136</v>
      </c>
      <c r="D115" t="s">
        <v>121</v>
      </c>
      <c r="E115" t="s">
        <v>124</v>
      </c>
      <c r="F115" t="s">
        <v>75</v>
      </c>
      <c r="G115" s="68"/>
      <c r="H115" s="68"/>
      <c r="I115" s="68"/>
      <c r="J115" s="68"/>
      <c r="K115"/>
      <c r="L115"/>
      <c r="M115"/>
      <c r="N115"/>
      <c r="O115">
        <v>6</v>
      </c>
    </row>
    <row r="116" spans="1:15" ht="15.75" x14ac:dyDescent="0.3">
      <c r="A116" t="s">
        <v>19</v>
      </c>
      <c r="B116">
        <v>7</v>
      </c>
      <c r="C116" t="s">
        <v>136</v>
      </c>
      <c r="D116" t="s">
        <v>121</v>
      </c>
      <c r="E116" t="s">
        <v>2</v>
      </c>
      <c r="F116" t="s">
        <v>125</v>
      </c>
      <c r="G116" s="68"/>
      <c r="H116" s="68"/>
      <c r="I116" s="68"/>
      <c r="J116" s="68"/>
      <c r="K116"/>
      <c r="L116"/>
      <c r="M116"/>
      <c r="N116"/>
      <c r="O116">
        <v>6</v>
      </c>
    </row>
    <row r="117" spans="1:15" ht="15.75" x14ac:dyDescent="0.3">
      <c r="A117" t="s">
        <v>19</v>
      </c>
      <c r="B117">
        <v>7</v>
      </c>
      <c r="C117" t="s">
        <v>136</v>
      </c>
      <c r="D117" t="s">
        <v>121</v>
      </c>
      <c r="E117" t="s">
        <v>2</v>
      </c>
      <c r="F117" t="s">
        <v>126</v>
      </c>
      <c r="G117" s="68"/>
      <c r="H117" s="68"/>
      <c r="I117" s="68"/>
      <c r="J117" s="68"/>
      <c r="K117"/>
      <c r="L117"/>
      <c r="M117"/>
      <c r="N117"/>
      <c r="O117">
        <v>6</v>
      </c>
    </row>
    <row r="118" spans="1:15" ht="15.75" x14ac:dyDescent="0.3">
      <c r="A118" t="s">
        <v>19</v>
      </c>
      <c r="B118">
        <v>7</v>
      </c>
      <c r="C118" t="s">
        <v>136</v>
      </c>
      <c r="D118" t="s">
        <v>121</v>
      </c>
      <c r="E118" t="s">
        <v>2</v>
      </c>
      <c r="F118" t="s">
        <v>127</v>
      </c>
      <c r="G118" s="68"/>
      <c r="H118" s="68"/>
      <c r="I118" s="68"/>
      <c r="J118" s="68"/>
      <c r="K118"/>
      <c r="L118"/>
      <c r="M118"/>
      <c r="N118"/>
      <c r="O118">
        <v>6</v>
      </c>
    </row>
    <row r="119" spans="1:15" ht="15.75" x14ac:dyDescent="0.3">
      <c r="A119" t="s">
        <v>19</v>
      </c>
      <c r="B119">
        <v>7</v>
      </c>
      <c r="C119" t="s">
        <v>136</v>
      </c>
      <c r="D119" t="s">
        <v>121</v>
      </c>
      <c r="E119" t="s">
        <v>2</v>
      </c>
      <c r="F119" t="s">
        <v>128</v>
      </c>
      <c r="G119" s="68"/>
      <c r="H119" s="68"/>
      <c r="I119" s="68"/>
      <c r="J119" s="68"/>
      <c r="K119"/>
      <c r="L119"/>
      <c r="M119"/>
      <c r="N119"/>
      <c r="O119">
        <v>6</v>
      </c>
    </row>
    <row r="120" spans="1:15" ht="15.75" x14ac:dyDescent="0.3">
      <c r="A120" t="s">
        <v>19</v>
      </c>
      <c r="B120">
        <v>7</v>
      </c>
      <c r="C120" t="s">
        <v>136</v>
      </c>
      <c r="D120" t="s">
        <v>121</v>
      </c>
      <c r="E120" t="s">
        <v>2</v>
      </c>
      <c r="F120" t="s">
        <v>129</v>
      </c>
      <c r="G120" s="68"/>
      <c r="H120" s="68"/>
      <c r="I120" s="68"/>
      <c r="J120" s="68"/>
      <c r="K120"/>
      <c r="L120"/>
      <c r="M120"/>
      <c r="N120"/>
      <c r="O120">
        <v>6</v>
      </c>
    </row>
    <row r="121" spans="1:15" ht="15.75" x14ac:dyDescent="0.3">
      <c r="A121" t="s">
        <v>19</v>
      </c>
      <c r="B121">
        <v>7</v>
      </c>
      <c r="C121" t="s">
        <v>136</v>
      </c>
      <c r="D121" t="s">
        <v>121</v>
      </c>
      <c r="E121" t="s">
        <v>2</v>
      </c>
      <c r="F121" t="s">
        <v>130</v>
      </c>
      <c r="G121" s="68"/>
      <c r="H121" s="68"/>
      <c r="I121" s="68"/>
      <c r="J121" s="68"/>
      <c r="K121"/>
      <c r="L121"/>
      <c r="M121"/>
      <c r="N121"/>
      <c r="O121">
        <v>6</v>
      </c>
    </row>
    <row r="122" spans="1:15" ht="15.75" x14ac:dyDescent="0.3">
      <c r="A122" t="s">
        <v>19</v>
      </c>
      <c r="B122">
        <v>7</v>
      </c>
      <c r="C122" t="s">
        <v>136</v>
      </c>
      <c r="D122" t="s">
        <v>121</v>
      </c>
      <c r="E122" t="s">
        <v>2</v>
      </c>
      <c r="F122" t="s">
        <v>131</v>
      </c>
      <c r="G122" s="68"/>
      <c r="H122" s="68"/>
      <c r="I122" s="68"/>
      <c r="J122" s="68"/>
      <c r="K122"/>
      <c r="L122"/>
      <c r="M122"/>
      <c r="N122"/>
      <c r="O122">
        <v>6</v>
      </c>
    </row>
    <row r="123" spans="1:15" ht="15.75" x14ac:dyDescent="0.3">
      <c r="A123" t="s">
        <v>19</v>
      </c>
      <c r="B123">
        <v>7</v>
      </c>
      <c r="C123" t="s">
        <v>136</v>
      </c>
      <c r="D123" t="s">
        <v>121</v>
      </c>
      <c r="E123" t="s">
        <v>2</v>
      </c>
      <c r="F123" t="s">
        <v>132</v>
      </c>
      <c r="G123" s="68"/>
      <c r="H123" s="68"/>
      <c r="I123" s="68"/>
      <c r="J123" s="68"/>
      <c r="K123"/>
      <c r="L123"/>
      <c r="M123"/>
      <c r="N123"/>
      <c r="O123">
        <v>6</v>
      </c>
    </row>
    <row r="124" spans="1:15" ht="15.75" x14ac:dyDescent="0.3">
      <c r="A124" t="s">
        <v>19</v>
      </c>
      <c r="B124">
        <v>7</v>
      </c>
      <c r="C124" t="s">
        <v>136</v>
      </c>
      <c r="D124" t="s">
        <v>121</v>
      </c>
      <c r="E124" t="s">
        <v>2</v>
      </c>
      <c r="F124" t="s">
        <v>133</v>
      </c>
      <c r="G124" s="68"/>
      <c r="H124" s="68"/>
      <c r="I124" s="68"/>
      <c r="J124" s="68"/>
      <c r="K124"/>
      <c r="L124"/>
      <c r="M124"/>
      <c r="N124"/>
      <c r="O124">
        <v>6</v>
      </c>
    </row>
    <row r="125" spans="1:15" ht="15.75" x14ac:dyDescent="0.3">
      <c r="A125" t="s">
        <v>19</v>
      </c>
      <c r="B125">
        <v>7</v>
      </c>
      <c r="C125" t="s">
        <v>136</v>
      </c>
      <c r="D125" t="s">
        <v>121</v>
      </c>
      <c r="E125" t="s">
        <v>2</v>
      </c>
      <c r="F125" t="s">
        <v>134</v>
      </c>
      <c r="G125" s="68"/>
      <c r="H125" s="68"/>
      <c r="I125" s="68"/>
      <c r="J125" s="68"/>
      <c r="K125"/>
      <c r="L125"/>
      <c r="M125"/>
      <c r="N125"/>
      <c r="O125">
        <v>6</v>
      </c>
    </row>
    <row r="126" spans="1:15" ht="15.75" x14ac:dyDescent="0.3">
      <c r="A126" t="s">
        <v>19</v>
      </c>
      <c r="B126">
        <v>7</v>
      </c>
      <c r="C126" t="s">
        <v>136</v>
      </c>
      <c r="D126" t="s">
        <v>121</v>
      </c>
      <c r="E126" t="s">
        <v>2</v>
      </c>
      <c r="F126" t="s">
        <v>10</v>
      </c>
      <c r="G126" s="68"/>
      <c r="H126" s="68"/>
      <c r="I126" s="68"/>
      <c r="J126" s="68"/>
      <c r="K126"/>
      <c r="L126"/>
      <c r="M126"/>
      <c r="N126"/>
      <c r="O126">
        <v>6</v>
      </c>
    </row>
    <row r="127" spans="1:15" ht="15.75" x14ac:dyDescent="0.3">
      <c r="A127" t="s">
        <v>19</v>
      </c>
      <c r="B127">
        <v>7</v>
      </c>
      <c r="C127" t="s">
        <v>136</v>
      </c>
      <c r="D127" t="s">
        <v>121</v>
      </c>
      <c r="E127" t="s">
        <v>135</v>
      </c>
      <c r="F127" t="s">
        <v>123</v>
      </c>
      <c r="G127" s="68"/>
      <c r="H127" s="68"/>
      <c r="I127" s="68"/>
      <c r="J127" s="68"/>
      <c r="K127"/>
      <c r="L127"/>
      <c r="M127"/>
      <c r="N127"/>
      <c r="O127">
        <v>6</v>
      </c>
    </row>
    <row r="128" spans="1:15" ht="15.75" x14ac:dyDescent="0.3">
      <c r="A128" t="s">
        <v>19</v>
      </c>
      <c r="B128">
        <v>7</v>
      </c>
      <c r="C128" t="s">
        <v>136</v>
      </c>
      <c r="D128" t="s">
        <v>186</v>
      </c>
      <c r="E128" t="s">
        <v>187</v>
      </c>
      <c r="F128" t="s">
        <v>123</v>
      </c>
      <c r="G128" s="68"/>
      <c r="H128" s="68"/>
      <c r="I128" s="68"/>
      <c r="J128" s="68"/>
      <c r="K128"/>
      <c r="L128"/>
      <c r="M128"/>
      <c r="N128"/>
      <c r="O128">
        <v>6</v>
      </c>
    </row>
    <row r="129" spans="1:15" ht="15.75" x14ac:dyDescent="0.3">
      <c r="A129" t="s">
        <v>20</v>
      </c>
      <c r="B129">
        <v>8</v>
      </c>
      <c r="C129" t="s">
        <v>136</v>
      </c>
      <c r="D129" t="s">
        <v>121</v>
      </c>
      <c r="E129" t="s">
        <v>122</v>
      </c>
      <c r="F129" t="s">
        <v>123</v>
      </c>
      <c r="G129" s="68"/>
      <c r="H129" s="68"/>
      <c r="I129" s="68"/>
      <c r="J129" s="68"/>
      <c r="K129"/>
      <c r="L129"/>
      <c r="M129"/>
      <c r="N129"/>
      <c r="O129">
        <v>6</v>
      </c>
    </row>
    <row r="130" spans="1:15" ht="15.75" x14ac:dyDescent="0.3">
      <c r="A130" t="s">
        <v>20</v>
      </c>
      <c r="B130">
        <v>8</v>
      </c>
      <c r="C130" t="s">
        <v>136</v>
      </c>
      <c r="D130" t="s">
        <v>121</v>
      </c>
      <c r="E130" t="s">
        <v>124</v>
      </c>
      <c r="F130" t="s">
        <v>1</v>
      </c>
      <c r="G130" s="68"/>
      <c r="H130" s="68"/>
      <c r="I130" s="68"/>
      <c r="J130" s="68"/>
      <c r="K130"/>
      <c r="L130"/>
      <c r="M130"/>
      <c r="N130"/>
      <c r="O130">
        <v>6</v>
      </c>
    </row>
    <row r="131" spans="1:15" ht="15.75" x14ac:dyDescent="0.3">
      <c r="A131" t="s">
        <v>20</v>
      </c>
      <c r="B131">
        <v>8</v>
      </c>
      <c r="C131" t="s">
        <v>136</v>
      </c>
      <c r="D131" t="s">
        <v>121</v>
      </c>
      <c r="E131" t="s">
        <v>124</v>
      </c>
      <c r="F131" t="s">
        <v>12</v>
      </c>
      <c r="G131" s="68"/>
      <c r="H131" s="68"/>
      <c r="I131" s="68"/>
      <c r="J131" s="68"/>
      <c r="K131"/>
      <c r="L131"/>
      <c r="M131"/>
      <c r="N131"/>
      <c r="O131">
        <v>6</v>
      </c>
    </row>
    <row r="132" spans="1:15" ht="15.75" x14ac:dyDescent="0.3">
      <c r="A132" t="s">
        <v>20</v>
      </c>
      <c r="B132">
        <v>8</v>
      </c>
      <c r="C132" t="s">
        <v>136</v>
      </c>
      <c r="D132" t="s">
        <v>121</v>
      </c>
      <c r="E132" t="s">
        <v>124</v>
      </c>
      <c r="F132" t="s">
        <v>13</v>
      </c>
      <c r="G132" s="68"/>
      <c r="H132" s="68"/>
      <c r="I132" s="68"/>
      <c r="J132" s="68"/>
      <c r="K132"/>
      <c r="L132"/>
      <c r="M132"/>
      <c r="N132"/>
      <c r="O132">
        <v>6</v>
      </c>
    </row>
    <row r="133" spans="1:15" ht="15.75" x14ac:dyDescent="0.3">
      <c r="A133" t="s">
        <v>20</v>
      </c>
      <c r="B133">
        <v>8</v>
      </c>
      <c r="C133" t="s">
        <v>136</v>
      </c>
      <c r="D133" t="s">
        <v>121</v>
      </c>
      <c r="E133" t="s">
        <v>124</v>
      </c>
      <c r="F133" t="s">
        <v>75</v>
      </c>
      <c r="G133" s="68"/>
      <c r="H133" s="68"/>
      <c r="I133" s="68"/>
      <c r="J133" s="68"/>
      <c r="K133"/>
      <c r="L133"/>
      <c r="M133"/>
      <c r="N133"/>
      <c r="O133">
        <v>6</v>
      </c>
    </row>
    <row r="134" spans="1:15" ht="15.75" x14ac:dyDescent="0.3">
      <c r="A134" t="s">
        <v>20</v>
      </c>
      <c r="B134">
        <v>8</v>
      </c>
      <c r="C134" t="s">
        <v>136</v>
      </c>
      <c r="D134" t="s">
        <v>121</v>
      </c>
      <c r="E134" t="s">
        <v>2</v>
      </c>
      <c r="F134" t="s">
        <v>125</v>
      </c>
      <c r="G134" s="68"/>
      <c r="H134" s="68"/>
      <c r="I134" s="68"/>
      <c r="J134" s="68"/>
      <c r="K134"/>
      <c r="L134"/>
      <c r="M134"/>
      <c r="N134"/>
      <c r="O134">
        <v>6</v>
      </c>
    </row>
    <row r="135" spans="1:15" ht="15.75" x14ac:dyDescent="0.3">
      <c r="A135" t="s">
        <v>20</v>
      </c>
      <c r="B135">
        <v>8</v>
      </c>
      <c r="C135" t="s">
        <v>136</v>
      </c>
      <c r="D135" t="s">
        <v>121</v>
      </c>
      <c r="E135" t="s">
        <v>2</v>
      </c>
      <c r="F135" t="s">
        <v>126</v>
      </c>
      <c r="G135" s="68"/>
      <c r="H135" s="68"/>
      <c r="I135" s="68"/>
      <c r="J135" s="68"/>
      <c r="K135"/>
      <c r="L135"/>
      <c r="M135"/>
      <c r="N135"/>
      <c r="O135">
        <v>6</v>
      </c>
    </row>
    <row r="136" spans="1:15" ht="15.75" x14ac:dyDescent="0.3">
      <c r="A136" t="s">
        <v>20</v>
      </c>
      <c r="B136">
        <v>8</v>
      </c>
      <c r="C136" t="s">
        <v>136</v>
      </c>
      <c r="D136" t="s">
        <v>121</v>
      </c>
      <c r="E136" t="s">
        <v>2</v>
      </c>
      <c r="F136" t="s">
        <v>127</v>
      </c>
      <c r="G136" s="68"/>
      <c r="H136" s="68"/>
      <c r="I136" s="68"/>
      <c r="J136" s="68"/>
      <c r="K136"/>
      <c r="L136"/>
      <c r="M136"/>
      <c r="N136"/>
      <c r="O136">
        <v>6</v>
      </c>
    </row>
    <row r="137" spans="1:15" ht="15.75" x14ac:dyDescent="0.3">
      <c r="A137" t="s">
        <v>20</v>
      </c>
      <c r="B137">
        <v>8</v>
      </c>
      <c r="C137" t="s">
        <v>136</v>
      </c>
      <c r="D137" t="s">
        <v>121</v>
      </c>
      <c r="E137" t="s">
        <v>2</v>
      </c>
      <c r="F137" t="s">
        <v>128</v>
      </c>
      <c r="G137" s="68"/>
      <c r="H137" s="68"/>
      <c r="I137" s="68"/>
      <c r="J137" s="68"/>
      <c r="K137"/>
      <c r="L137"/>
      <c r="M137"/>
      <c r="N137"/>
      <c r="O137">
        <v>6</v>
      </c>
    </row>
    <row r="138" spans="1:15" ht="15.75" x14ac:dyDescent="0.3">
      <c r="A138" t="s">
        <v>20</v>
      </c>
      <c r="B138">
        <v>8</v>
      </c>
      <c r="C138" t="s">
        <v>136</v>
      </c>
      <c r="D138" t="s">
        <v>121</v>
      </c>
      <c r="E138" t="s">
        <v>2</v>
      </c>
      <c r="F138" t="s">
        <v>129</v>
      </c>
      <c r="G138" s="68"/>
      <c r="H138" s="68"/>
      <c r="I138" s="68"/>
      <c r="J138" s="68"/>
      <c r="K138"/>
      <c r="L138"/>
      <c r="M138"/>
      <c r="N138"/>
      <c r="O138">
        <v>6</v>
      </c>
    </row>
    <row r="139" spans="1:15" ht="15.75" x14ac:dyDescent="0.3">
      <c r="A139" t="s">
        <v>20</v>
      </c>
      <c r="B139">
        <v>8</v>
      </c>
      <c r="C139" t="s">
        <v>136</v>
      </c>
      <c r="D139" t="s">
        <v>121</v>
      </c>
      <c r="E139" t="s">
        <v>2</v>
      </c>
      <c r="F139" t="s">
        <v>130</v>
      </c>
      <c r="G139" s="68"/>
      <c r="H139" s="68"/>
      <c r="I139" s="68"/>
      <c r="J139" s="68"/>
      <c r="K139"/>
      <c r="L139"/>
      <c r="M139"/>
      <c r="N139"/>
      <c r="O139">
        <v>6</v>
      </c>
    </row>
    <row r="140" spans="1:15" ht="15.75" x14ac:dyDescent="0.3">
      <c r="A140" t="s">
        <v>20</v>
      </c>
      <c r="B140">
        <v>8</v>
      </c>
      <c r="C140" t="s">
        <v>136</v>
      </c>
      <c r="D140" t="s">
        <v>121</v>
      </c>
      <c r="E140" t="s">
        <v>2</v>
      </c>
      <c r="F140" t="s">
        <v>131</v>
      </c>
      <c r="G140" s="68"/>
      <c r="H140" s="68"/>
      <c r="I140" s="68"/>
      <c r="J140" s="68"/>
      <c r="K140"/>
      <c r="L140"/>
      <c r="M140"/>
      <c r="N140"/>
      <c r="O140">
        <v>6</v>
      </c>
    </row>
    <row r="141" spans="1:15" ht="15.75" x14ac:dyDescent="0.3">
      <c r="A141" t="s">
        <v>20</v>
      </c>
      <c r="B141">
        <v>8</v>
      </c>
      <c r="C141" t="s">
        <v>136</v>
      </c>
      <c r="D141" t="s">
        <v>121</v>
      </c>
      <c r="E141" t="s">
        <v>2</v>
      </c>
      <c r="F141" t="s">
        <v>132</v>
      </c>
      <c r="G141" s="68"/>
      <c r="H141" s="68"/>
      <c r="I141" s="68"/>
      <c r="J141" s="68"/>
      <c r="K141"/>
      <c r="L141"/>
      <c r="M141"/>
      <c r="N141"/>
      <c r="O141">
        <v>6</v>
      </c>
    </row>
    <row r="142" spans="1:15" ht="15.75" x14ac:dyDescent="0.3">
      <c r="A142" t="s">
        <v>20</v>
      </c>
      <c r="B142">
        <v>8</v>
      </c>
      <c r="C142" t="s">
        <v>136</v>
      </c>
      <c r="D142" t="s">
        <v>121</v>
      </c>
      <c r="E142" t="s">
        <v>2</v>
      </c>
      <c r="F142" t="s">
        <v>133</v>
      </c>
      <c r="G142" s="68"/>
      <c r="H142" s="68"/>
      <c r="I142" s="68"/>
      <c r="J142" s="68"/>
      <c r="K142"/>
      <c r="L142"/>
      <c r="M142"/>
      <c r="N142"/>
      <c r="O142">
        <v>6</v>
      </c>
    </row>
    <row r="143" spans="1:15" ht="15.75" x14ac:dyDescent="0.3">
      <c r="A143" t="s">
        <v>20</v>
      </c>
      <c r="B143">
        <v>8</v>
      </c>
      <c r="C143" t="s">
        <v>136</v>
      </c>
      <c r="D143" t="s">
        <v>121</v>
      </c>
      <c r="E143" t="s">
        <v>2</v>
      </c>
      <c r="F143" t="s">
        <v>134</v>
      </c>
      <c r="G143" s="68"/>
      <c r="H143" s="68"/>
      <c r="I143" s="68"/>
      <c r="J143" s="68"/>
      <c r="K143"/>
      <c r="L143"/>
      <c r="M143"/>
      <c r="N143"/>
      <c r="O143">
        <v>6</v>
      </c>
    </row>
    <row r="144" spans="1:15" ht="15.75" x14ac:dyDescent="0.3">
      <c r="A144" t="s">
        <v>20</v>
      </c>
      <c r="B144">
        <v>8</v>
      </c>
      <c r="C144" t="s">
        <v>136</v>
      </c>
      <c r="D144" t="s">
        <v>121</v>
      </c>
      <c r="E144" t="s">
        <v>2</v>
      </c>
      <c r="F144" t="s">
        <v>10</v>
      </c>
      <c r="G144" s="68"/>
      <c r="H144" s="68"/>
      <c r="I144" s="68"/>
      <c r="J144" s="68"/>
      <c r="K144"/>
      <c r="L144"/>
      <c r="M144"/>
      <c r="N144"/>
      <c r="O144">
        <v>6</v>
      </c>
    </row>
    <row r="145" spans="1:15" ht="15.75" x14ac:dyDescent="0.3">
      <c r="A145" t="s">
        <v>20</v>
      </c>
      <c r="B145">
        <v>8</v>
      </c>
      <c r="C145" t="s">
        <v>136</v>
      </c>
      <c r="D145" t="s">
        <v>121</v>
      </c>
      <c r="E145" t="s">
        <v>135</v>
      </c>
      <c r="F145" t="s">
        <v>123</v>
      </c>
      <c r="G145" s="68"/>
      <c r="H145" s="68"/>
      <c r="I145" s="68"/>
      <c r="J145" s="68"/>
      <c r="K145"/>
      <c r="L145"/>
      <c r="M145"/>
      <c r="N145"/>
      <c r="O145">
        <v>6</v>
      </c>
    </row>
    <row r="146" spans="1:15" ht="15.75" x14ac:dyDescent="0.3">
      <c r="A146" t="s">
        <v>20</v>
      </c>
      <c r="B146">
        <v>8</v>
      </c>
      <c r="C146" t="s">
        <v>136</v>
      </c>
      <c r="D146" t="s">
        <v>186</v>
      </c>
      <c r="E146" t="s">
        <v>187</v>
      </c>
      <c r="F146" t="s">
        <v>123</v>
      </c>
      <c r="G146" s="68"/>
      <c r="H146" s="68"/>
      <c r="I146" s="68"/>
      <c r="J146" s="68"/>
      <c r="K146"/>
      <c r="L146"/>
      <c r="M146"/>
      <c r="N146"/>
      <c r="O146">
        <v>6</v>
      </c>
    </row>
    <row r="147" spans="1:15" ht="15.75" x14ac:dyDescent="0.3">
      <c r="A147" t="s">
        <v>21</v>
      </c>
      <c r="B147">
        <v>9</v>
      </c>
      <c r="C147" t="s">
        <v>136</v>
      </c>
      <c r="D147" t="s">
        <v>121</v>
      </c>
      <c r="E147" t="s">
        <v>122</v>
      </c>
      <c r="F147" t="s">
        <v>123</v>
      </c>
      <c r="G147" s="68"/>
      <c r="H147" s="68"/>
      <c r="I147" s="68"/>
      <c r="J147" s="68"/>
      <c r="K147"/>
      <c r="L147"/>
      <c r="M147"/>
      <c r="N147"/>
      <c r="O147">
        <v>6</v>
      </c>
    </row>
    <row r="148" spans="1:15" ht="15.75" x14ac:dyDescent="0.3">
      <c r="A148" t="s">
        <v>21</v>
      </c>
      <c r="B148">
        <v>9</v>
      </c>
      <c r="C148" t="s">
        <v>136</v>
      </c>
      <c r="D148" t="s">
        <v>121</v>
      </c>
      <c r="E148" t="s">
        <v>124</v>
      </c>
      <c r="F148" t="s">
        <v>1</v>
      </c>
      <c r="G148" s="68"/>
      <c r="H148" s="68"/>
      <c r="I148" s="68"/>
      <c r="J148" s="68"/>
      <c r="K148"/>
      <c r="L148"/>
      <c r="M148"/>
      <c r="N148"/>
      <c r="O148">
        <v>6</v>
      </c>
    </row>
    <row r="149" spans="1:15" ht="15.75" x14ac:dyDescent="0.3">
      <c r="A149" t="s">
        <v>21</v>
      </c>
      <c r="B149">
        <v>9</v>
      </c>
      <c r="C149" t="s">
        <v>136</v>
      </c>
      <c r="D149" t="s">
        <v>121</v>
      </c>
      <c r="E149" t="s">
        <v>124</v>
      </c>
      <c r="F149" t="s">
        <v>12</v>
      </c>
      <c r="G149" s="68"/>
      <c r="H149" s="68"/>
      <c r="I149" s="68"/>
      <c r="J149" s="68"/>
      <c r="K149"/>
      <c r="L149"/>
      <c r="M149"/>
      <c r="N149"/>
      <c r="O149">
        <v>6</v>
      </c>
    </row>
    <row r="150" spans="1:15" ht="15.75" x14ac:dyDescent="0.3">
      <c r="A150" t="s">
        <v>21</v>
      </c>
      <c r="B150">
        <v>9</v>
      </c>
      <c r="C150" t="s">
        <v>136</v>
      </c>
      <c r="D150" t="s">
        <v>121</v>
      </c>
      <c r="E150" t="s">
        <v>124</v>
      </c>
      <c r="F150" t="s">
        <v>13</v>
      </c>
      <c r="G150" s="68"/>
      <c r="H150" s="68"/>
      <c r="I150" s="68"/>
      <c r="J150" s="68"/>
      <c r="K150"/>
      <c r="L150"/>
      <c r="M150"/>
      <c r="N150"/>
      <c r="O150">
        <v>6</v>
      </c>
    </row>
    <row r="151" spans="1:15" ht="15.75" x14ac:dyDescent="0.3">
      <c r="A151" t="s">
        <v>21</v>
      </c>
      <c r="B151">
        <v>9</v>
      </c>
      <c r="C151" t="s">
        <v>136</v>
      </c>
      <c r="D151" t="s">
        <v>121</v>
      </c>
      <c r="E151" t="s">
        <v>124</v>
      </c>
      <c r="F151" t="s">
        <v>75</v>
      </c>
      <c r="G151" s="68"/>
      <c r="H151" s="68"/>
      <c r="I151" s="68"/>
      <c r="J151" s="68"/>
      <c r="K151"/>
      <c r="L151"/>
      <c r="M151"/>
      <c r="N151"/>
      <c r="O151">
        <v>6</v>
      </c>
    </row>
    <row r="152" spans="1:15" ht="15.75" x14ac:dyDescent="0.3">
      <c r="A152" t="s">
        <v>21</v>
      </c>
      <c r="B152">
        <v>9</v>
      </c>
      <c r="C152" t="s">
        <v>136</v>
      </c>
      <c r="D152" t="s">
        <v>121</v>
      </c>
      <c r="E152" t="s">
        <v>2</v>
      </c>
      <c r="F152" t="s">
        <v>125</v>
      </c>
      <c r="G152" s="68"/>
      <c r="H152" s="68"/>
      <c r="I152" s="68"/>
      <c r="J152" s="68"/>
      <c r="K152"/>
      <c r="L152"/>
      <c r="M152"/>
      <c r="N152"/>
      <c r="O152">
        <v>6</v>
      </c>
    </row>
    <row r="153" spans="1:15" ht="15.75" x14ac:dyDescent="0.3">
      <c r="A153" t="s">
        <v>21</v>
      </c>
      <c r="B153">
        <v>9</v>
      </c>
      <c r="C153" t="s">
        <v>136</v>
      </c>
      <c r="D153" t="s">
        <v>121</v>
      </c>
      <c r="E153" t="s">
        <v>2</v>
      </c>
      <c r="F153" t="s">
        <v>126</v>
      </c>
      <c r="G153" s="68"/>
      <c r="H153" s="68"/>
      <c r="I153" s="68"/>
      <c r="J153" s="68"/>
      <c r="K153"/>
      <c r="L153"/>
      <c r="M153"/>
      <c r="N153"/>
      <c r="O153">
        <v>6</v>
      </c>
    </row>
    <row r="154" spans="1:15" ht="15.75" x14ac:dyDescent="0.3">
      <c r="A154" t="s">
        <v>21</v>
      </c>
      <c r="B154">
        <v>9</v>
      </c>
      <c r="C154" t="s">
        <v>136</v>
      </c>
      <c r="D154" t="s">
        <v>121</v>
      </c>
      <c r="E154" t="s">
        <v>2</v>
      </c>
      <c r="F154" t="s">
        <v>127</v>
      </c>
      <c r="G154" s="68"/>
      <c r="H154" s="68"/>
      <c r="I154" s="68"/>
      <c r="J154" s="68"/>
      <c r="K154"/>
      <c r="L154"/>
      <c r="M154"/>
      <c r="N154"/>
      <c r="O154">
        <v>6</v>
      </c>
    </row>
    <row r="155" spans="1:15" ht="15.75" x14ac:dyDescent="0.3">
      <c r="A155" t="s">
        <v>21</v>
      </c>
      <c r="B155">
        <v>9</v>
      </c>
      <c r="C155" t="s">
        <v>136</v>
      </c>
      <c r="D155" t="s">
        <v>121</v>
      </c>
      <c r="E155" t="s">
        <v>2</v>
      </c>
      <c r="F155" t="s">
        <v>128</v>
      </c>
      <c r="G155" s="68"/>
      <c r="H155" s="68"/>
      <c r="I155" s="68"/>
      <c r="J155" s="68"/>
      <c r="K155"/>
      <c r="L155"/>
      <c r="M155"/>
      <c r="N155"/>
      <c r="O155">
        <v>6</v>
      </c>
    </row>
    <row r="156" spans="1:15" ht="15.75" x14ac:dyDescent="0.3">
      <c r="A156" t="s">
        <v>21</v>
      </c>
      <c r="B156">
        <v>9</v>
      </c>
      <c r="C156" t="s">
        <v>136</v>
      </c>
      <c r="D156" t="s">
        <v>121</v>
      </c>
      <c r="E156" t="s">
        <v>2</v>
      </c>
      <c r="F156" t="s">
        <v>129</v>
      </c>
      <c r="G156" s="68"/>
      <c r="H156" s="68"/>
      <c r="I156" s="68"/>
      <c r="J156" s="68"/>
      <c r="K156"/>
      <c r="L156"/>
      <c r="M156"/>
      <c r="N156"/>
      <c r="O156">
        <v>6</v>
      </c>
    </row>
    <row r="157" spans="1:15" ht="15.75" x14ac:dyDescent="0.3">
      <c r="A157" t="s">
        <v>21</v>
      </c>
      <c r="B157">
        <v>9</v>
      </c>
      <c r="C157" t="s">
        <v>136</v>
      </c>
      <c r="D157" t="s">
        <v>121</v>
      </c>
      <c r="E157" t="s">
        <v>2</v>
      </c>
      <c r="F157" t="s">
        <v>130</v>
      </c>
      <c r="G157" s="68"/>
      <c r="H157" s="68"/>
      <c r="I157" s="68"/>
      <c r="J157" s="68"/>
      <c r="K157"/>
      <c r="L157"/>
      <c r="M157"/>
      <c r="N157"/>
      <c r="O157">
        <v>6</v>
      </c>
    </row>
    <row r="158" spans="1:15" ht="15.75" x14ac:dyDescent="0.3">
      <c r="A158" t="s">
        <v>21</v>
      </c>
      <c r="B158">
        <v>9</v>
      </c>
      <c r="C158" t="s">
        <v>136</v>
      </c>
      <c r="D158" t="s">
        <v>121</v>
      </c>
      <c r="E158" t="s">
        <v>2</v>
      </c>
      <c r="F158" t="s">
        <v>131</v>
      </c>
      <c r="G158" s="68"/>
      <c r="H158" s="68"/>
      <c r="I158" s="68"/>
      <c r="J158" s="68"/>
      <c r="K158"/>
      <c r="L158"/>
      <c r="M158"/>
      <c r="N158"/>
      <c r="O158">
        <v>6</v>
      </c>
    </row>
    <row r="159" spans="1:15" ht="15.75" x14ac:dyDescent="0.3">
      <c r="A159" t="s">
        <v>21</v>
      </c>
      <c r="B159">
        <v>9</v>
      </c>
      <c r="C159" t="s">
        <v>136</v>
      </c>
      <c r="D159" t="s">
        <v>121</v>
      </c>
      <c r="E159" t="s">
        <v>2</v>
      </c>
      <c r="F159" t="s">
        <v>132</v>
      </c>
      <c r="G159" s="68"/>
      <c r="H159" s="68"/>
      <c r="I159" s="68"/>
      <c r="J159" s="68"/>
      <c r="K159"/>
      <c r="L159"/>
      <c r="M159"/>
      <c r="N159"/>
      <c r="O159">
        <v>6</v>
      </c>
    </row>
    <row r="160" spans="1:15" ht="15.75" x14ac:dyDescent="0.3">
      <c r="A160" t="s">
        <v>21</v>
      </c>
      <c r="B160">
        <v>9</v>
      </c>
      <c r="C160" t="s">
        <v>136</v>
      </c>
      <c r="D160" t="s">
        <v>121</v>
      </c>
      <c r="E160" t="s">
        <v>2</v>
      </c>
      <c r="F160" t="s">
        <v>133</v>
      </c>
      <c r="G160" s="68"/>
      <c r="H160" s="68"/>
      <c r="I160" s="68"/>
      <c r="J160" s="68"/>
      <c r="K160"/>
      <c r="L160"/>
      <c r="M160"/>
      <c r="N160"/>
      <c r="O160">
        <v>6</v>
      </c>
    </row>
    <row r="161" spans="1:15" ht="15.75" x14ac:dyDescent="0.3">
      <c r="A161" t="s">
        <v>21</v>
      </c>
      <c r="B161">
        <v>9</v>
      </c>
      <c r="C161" t="s">
        <v>136</v>
      </c>
      <c r="D161" t="s">
        <v>121</v>
      </c>
      <c r="E161" t="s">
        <v>2</v>
      </c>
      <c r="F161" t="s">
        <v>134</v>
      </c>
      <c r="G161" s="68"/>
      <c r="H161" s="68"/>
      <c r="I161" s="68"/>
      <c r="J161" s="68"/>
      <c r="K161"/>
      <c r="L161"/>
      <c r="M161"/>
      <c r="N161"/>
      <c r="O161">
        <v>6</v>
      </c>
    </row>
    <row r="162" spans="1:15" ht="15.75" x14ac:dyDescent="0.3">
      <c r="A162" t="s">
        <v>21</v>
      </c>
      <c r="B162">
        <v>9</v>
      </c>
      <c r="C162" t="s">
        <v>136</v>
      </c>
      <c r="D162" t="s">
        <v>121</v>
      </c>
      <c r="E162" t="s">
        <v>2</v>
      </c>
      <c r="F162" t="s">
        <v>10</v>
      </c>
      <c r="G162" s="68"/>
      <c r="H162" s="68"/>
      <c r="I162" s="68"/>
      <c r="J162" s="68"/>
      <c r="K162"/>
      <c r="L162"/>
      <c r="M162"/>
      <c r="N162"/>
      <c r="O162">
        <v>6</v>
      </c>
    </row>
    <row r="163" spans="1:15" ht="15.75" x14ac:dyDescent="0.3">
      <c r="A163" t="s">
        <v>21</v>
      </c>
      <c r="B163">
        <v>9</v>
      </c>
      <c r="C163" t="s">
        <v>136</v>
      </c>
      <c r="D163" t="s">
        <v>121</v>
      </c>
      <c r="E163" t="s">
        <v>135</v>
      </c>
      <c r="F163" t="s">
        <v>123</v>
      </c>
      <c r="G163" s="68"/>
      <c r="H163" s="68"/>
      <c r="I163" s="68"/>
      <c r="J163" s="68"/>
      <c r="K163"/>
      <c r="L163"/>
      <c r="M163"/>
      <c r="N163"/>
      <c r="O163">
        <v>6</v>
      </c>
    </row>
    <row r="164" spans="1:15" ht="15.75" x14ac:dyDescent="0.3">
      <c r="A164" t="s">
        <v>21</v>
      </c>
      <c r="B164">
        <v>9</v>
      </c>
      <c r="C164" t="s">
        <v>136</v>
      </c>
      <c r="D164" t="s">
        <v>186</v>
      </c>
      <c r="E164" t="s">
        <v>187</v>
      </c>
      <c r="F164" t="s">
        <v>123</v>
      </c>
      <c r="G164" s="68"/>
      <c r="H164" s="68"/>
      <c r="I164" s="68"/>
      <c r="J164" s="68"/>
      <c r="K164"/>
      <c r="L164"/>
      <c r="M164"/>
      <c r="N164"/>
      <c r="O164">
        <v>6</v>
      </c>
    </row>
    <row r="165" spans="1:15" ht="15.75" x14ac:dyDescent="0.3">
      <c r="A165" t="s">
        <v>22</v>
      </c>
      <c r="B165">
        <v>10</v>
      </c>
      <c r="C165" t="s">
        <v>136</v>
      </c>
      <c r="D165" t="s">
        <v>121</v>
      </c>
      <c r="E165" t="s">
        <v>122</v>
      </c>
      <c r="F165" t="s">
        <v>123</v>
      </c>
      <c r="G165" s="68"/>
      <c r="H165" s="68"/>
      <c r="I165" s="68"/>
      <c r="J165" s="68"/>
      <c r="K165"/>
      <c r="L165"/>
      <c r="M165"/>
      <c r="N165"/>
      <c r="O165">
        <v>6</v>
      </c>
    </row>
    <row r="166" spans="1:15" ht="15.75" x14ac:dyDescent="0.3">
      <c r="A166" t="s">
        <v>22</v>
      </c>
      <c r="B166">
        <v>10</v>
      </c>
      <c r="C166" t="s">
        <v>136</v>
      </c>
      <c r="D166" t="s">
        <v>121</v>
      </c>
      <c r="E166" t="s">
        <v>124</v>
      </c>
      <c r="F166" t="s">
        <v>1</v>
      </c>
      <c r="G166" s="68"/>
      <c r="H166" s="68"/>
      <c r="I166" s="68"/>
      <c r="J166" s="68"/>
      <c r="K166"/>
      <c r="L166"/>
      <c r="M166"/>
      <c r="N166"/>
      <c r="O166">
        <v>6</v>
      </c>
    </row>
    <row r="167" spans="1:15" ht="15.75" x14ac:dyDescent="0.3">
      <c r="A167" t="s">
        <v>22</v>
      </c>
      <c r="B167">
        <v>10</v>
      </c>
      <c r="C167" t="s">
        <v>136</v>
      </c>
      <c r="D167" t="s">
        <v>121</v>
      </c>
      <c r="E167" t="s">
        <v>124</v>
      </c>
      <c r="F167" t="s">
        <v>12</v>
      </c>
      <c r="G167" s="68"/>
      <c r="H167" s="68"/>
      <c r="I167" s="68"/>
      <c r="J167" s="68"/>
      <c r="K167"/>
      <c r="L167"/>
      <c r="M167"/>
      <c r="N167"/>
      <c r="O167">
        <v>6</v>
      </c>
    </row>
    <row r="168" spans="1:15" ht="15.75" x14ac:dyDescent="0.3">
      <c r="A168" t="s">
        <v>22</v>
      </c>
      <c r="B168">
        <v>10</v>
      </c>
      <c r="C168" t="s">
        <v>136</v>
      </c>
      <c r="D168" t="s">
        <v>121</v>
      </c>
      <c r="E168" t="s">
        <v>124</v>
      </c>
      <c r="F168" t="s">
        <v>13</v>
      </c>
      <c r="G168" s="68"/>
      <c r="H168" s="68"/>
      <c r="I168" s="68"/>
      <c r="J168" s="68"/>
      <c r="K168"/>
      <c r="L168"/>
      <c r="M168"/>
      <c r="N168"/>
      <c r="O168">
        <v>6</v>
      </c>
    </row>
    <row r="169" spans="1:15" ht="15.75" x14ac:dyDescent="0.3">
      <c r="A169" t="s">
        <v>22</v>
      </c>
      <c r="B169">
        <v>10</v>
      </c>
      <c r="C169" t="s">
        <v>136</v>
      </c>
      <c r="D169" t="s">
        <v>121</v>
      </c>
      <c r="E169" t="s">
        <v>124</v>
      </c>
      <c r="F169" t="s">
        <v>75</v>
      </c>
      <c r="G169" s="68"/>
      <c r="H169" s="68"/>
      <c r="I169" s="68"/>
      <c r="J169" s="68"/>
      <c r="K169"/>
      <c r="L169"/>
      <c r="M169"/>
      <c r="N169"/>
      <c r="O169">
        <v>6</v>
      </c>
    </row>
    <row r="170" spans="1:15" ht="15.75" x14ac:dyDescent="0.3">
      <c r="A170" t="s">
        <v>22</v>
      </c>
      <c r="B170">
        <v>10</v>
      </c>
      <c r="C170" t="s">
        <v>136</v>
      </c>
      <c r="D170" t="s">
        <v>121</v>
      </c>
      <c r="E170" t="s">
        <v>2</v>
      </c>
      <c r="F170" t="s">
        <v>125</v>
      </c>
      <c r="G170" s="68"/>
      <c r="H170" s="68"/>
      <c r="I170" s="68"/>
      <c r="J170" s="68"/>
      <c r="K170"/>
      <c r="L170"/>
      <c r="M170"/>
      <c r="N170"/>
      <c r="O170">
        <v>6</v>
      </c>
    </row>
    <row r="171" spans="1:15" ht="15.75" x14ac:dyDescent="0.3">
      <c r="A171" t="s">
        <v>22</v>
      </c>
      <c r="B171">
        <v>10</v>
      </c>
      <c r="C171" t="s">
        <v>136</v>
      </c>
      <c r="D171" t="s">
        <v>121</v>
      </c>
      <c r="E171" t="s">
        <v>2</v>
      </c>
      <c r="F171" t="s">
        <v>126</v>
      </c>
      <c r="G171" s="68"/>
      <c r="H171" s="68"/>
      <c r="I171" s="68"/>
      <c r="J171" s="68"/>
      <c r="K171"/>
      <c r="L171"/>
      <c r="M171"/>
      <c r="N171"/>
      <c r="O171">
        <v>6</v>
      </c>
    </row>
    <row r="172" spans="1:15" ht="15.75" x14ac:dyDescent="0.3">
      <c r="A172" t="s">
        <v>22</v>
      </c>
      <c r="B172">
        <v>10</v>
      </c>
      <c r="C172" t="s">
        <v>136</v>
      </c>
      <c r="D172" t="s">
        <v>121</v>
      </c>
      <c r="E172" t="s">
        <v>2</v>
      </c>
      <c r="F172" t="s">
        <v>127</v>
      </c>
      <c r="G172" s="68"/>
      <c r="H172" s="68"/>
      <c r="I172" s="68"/>
      <c r="J172" s="68"/>
      <c r="K172"/>
      <c r="L172"/>
      <c r="M172"/>
      <c r="N172"/>
      <c r="O172">
        <v>6</v>
      </c>
    </row>
    <row r="173" spans="1:15" ht="15.75" x14ac:dyDescent="0.3">
      <c r="A173" t="s">
        <v>22</v>
      </c>
      <c r="B173">
        <v>10</v>
      </c>
      <c r="C173" t="s">
        <v>136</v>
      </c>
      <c r="D173" t="s">
        <v>121</v>
      </c>
      <c r="E173" t="s">
        <v>2</v>
      </c>
      <c r="F173" t="s">
        <v>128</v>
      </c>
      <c r="G173" s="68"/>
      <c r="H173" s="68"/>
      <c r="I173" s="68"/>
      <c r="J173" s="68"/>
      <c r="K173"/>
      <c r="L173"/>
      <c r="M173"/>
      <c r="N173"/>
      <c r="O173">
        <v>6</v>
      </c>
    </row>
    <row r="174" spans="1:15" ht="15.75" x14ac:dyDescent="0.3">
      <c r="A174" t="s">
        <v>22</v>
      </c>
      <c r="B174">
        <v>10</v>
      </c>
      <c r="C174" t="s">
        <v>136</v>
      </c>
      <c r="D174" t="s">
        <v>121</v>
      </c>
      <c r="E174" t="s">
        <v>2</v>
      </c>
      <c r="F174" t="s">
        <v>129</v>
      </c>
      <c r="G174" s="68"/>
      <c r="H174" s="68"/>
      <c r="I174" s="68"/>
      <c r="J174" s="68"/>
      <c r="K174"/>
      <c r="L174"/>
      <c r="M174"/>
      <c r="N174"/>
      <c r="O174">
        <v>6</v>
      </c>
    </row>
    <row r="175" spans="1:15" ht="15.75" x14ac:dyDescent="0.3">
      <c r="A175" t="s">
        <v>22</v>
      </c>
      <c r="B175">
        <v>10</v>
      </c>
      <c r="C175" t="s">
        <v>136</v>
      </c>
      <c r="D175" t="s">
        <v>121</v>
      </c>
      <c r="E175" t="s">
        <v>2</v>
      </c>
      <c r="F175" t="s">
        <v>130</v>
      </c>
      <c r="G175" s="68"/>
      <c r="H175" s="68"/>
      <c r="I175" s="68"/>
      <c r="J175" s="68"/>
      <c r="K175"/>
      <c r="L175"/>
      <c r="M175"/>
      <c r="N175"/>
      <c r="O175">
        <v>6</v>
      </c>
    </row>
    <row r="176" spans="1:15" ht="15.75" x14ac:dyDescent="0.3">
      <c r="A176" t="s">
        <v>22</v>
      </c>
      <c r="B176">
        <v>10</v>
      </c>
      <c r="C176" t="s">
        <v>136</v>
      </c>
      <c r="D176" t="s">
        <v>121</v>
      </c>
      <c r="E176" t="s">
        <v>2</v>
      </c>
      <c r="F176" t="s">
        <v>131</v>
      </c>
      <c r="G176" s="68"/>
      <c r="H176" s="68"/>
      <c r="I176" s="68"/>
      <c r="J176" s="68"/>
      <c r="K176"/>
      <c r="L176"/>
      <c r="M176"/>
      <c r="N176"/>
      <c r="O176">
        <v>6</v>
      </c>
    </row>
    <row r="177" spans="1:15" ht="15.75" x14ac:dyDescent="0.3">
      <c r="A177" t="s">
        <v>22</v>
      </c>
      <c r="B177">
        <v>10</v>
      </c>
      <c r="C177" t="s">
        <v>136</v>
      </c>
      <c r="D177" t="s">
        <v>121</v>
      </c>
      <c r="E177" t="s">
        <v>2</v>
      </c>
      <c r="F177" t="s">
        <v>132</v>
      </c>
      <c r="G177" s="68"/>
      <c r="H177" s="68"/>
      <c r="I177" s="68"/>
      <c r="J177" s="68"/>
      <c r="K177"/>
      <c r="L177"/>
      <c r="M177"/>
      <c r="N177"/>
      <c r="O177">
        <v>6</v>
      </c>
    </row>
    <row r="178" spans="1:15" ht="15.75" x14ac:dyDescent="0.3">
      <c r="A178" t="s">
        <v>22</v>
      </c>
      <c r="B178">
        <v>10</v>
      </c>
      <c r="C178" t="s">
        <v>136</v>
      </c>
      <c r="D178" t="s">
        <v>121</v>
      </c>
      <c r="E178" t="s">
        <v>2</v>
      </c>
      <c r="F178" t="s">
        <v>133</v>
      </c>
      <c r="G178" s="68"/>
      <c r="H178" s="68"/>
      <c r="I178" s="68"/>
      <c r="J178" s="68"/>
      <c r="K178"/>
      <c r="L178"/>
      <c r="M178"/>
      <c r="N178"/>
      <c r="O178">
        <v>6</v>
      </c>
    </row>
    <row r="179" spans="1:15" ht="15.75" x14ac:dyDescent="0.3">
      <c r="A179" t="s">
        <v>22</v>
      </c>
      <c r="B179">
        <v>10</v>
      </c>
      <c r="C179" t="s">
        <v>136</v>
      </c>
      <c r="D179" t="s">
        <v>121</v>
      </c>
      <c r="E179" t="s">
        <v>2</v>
      </c>
      <c r="F179" t="s">
        <v>134</v>
      </c>
      <c r="G179" s="68"/>
      <c r="H179" s="68"/>
      <c r="I179" s="68"/>
      <c r="J179" s="68"/>
      <c r="K179"/>
      <c r="L179"/>
      <c r="M179"/>
      <c r="N179"/>
      <c r="O179">
        <v>6</v>
      </c>
    </row>
    <row r="180" spans="1:15" ht="15.75" x14ac:dyDescent="0.3">
      <c r="A180" t="s">
        <v>22</v>
      </c>
      <c r="B180">
        <v>10</v>
      </c>
      <c r="C180" t="s">
        <v>136</v>
      </c>
      <c r="D180" t="s">
        <v>121</v>
      </c>
      <c r="E180" t="s">
        <v>2</v>
      </c>
      <c r="F180" t="s">
        <v>10</v>
      </c>
      <c r="G180" s="68"/>
      <c r="H180" s="68"/>
      <c r="I180" s="68"/>
      <c r="J180" s="68"/>
      <c r="K180"/>
      <c r="L180"/>
      <c r="M180"/>
      <c r="N180"/>
      <c r="O180">
        <v>6</v>
      </c>
    </row>
    <row r="181" spans="1:15" ht="15.75" x14ac:dyDescent="0.3">
      <c r="A181" t="s">
        <v>22</v>
      </c>
      <c r="B181">
        <v>10</v>
      </c>
      <c r="C181" t="s">
        <v>136</v>
      </c>
      <c r="D181" t="s">
        <v>121</v>
      </c>
      <c r="E181" t="s">
        <v>135</v>
      </c>
      <c r="F181" t="s">
        <v>123</v>
      </c>
      <c r="G181" s="68"/>
      <c r="H181" s="68"/>
      <c r="I181" s="68"/>
      <c r="J181" s="68"/>
      <c r="K181"/>
      <c r="L181"/>
      <c r="M181"/>
      <c r="N181"/>
      <c r="O181">
        <v>6</v>
      </c>
    </row>
    <row r="182" spans="1:15" ht="15.75" x14ac:dyDescent="0.3">
      <c r="A182" t="s">
        <v>22</v>
      </c>
      <c r="B182">
        <v>10</v>
      </c>
      <c r="C182" t="s">
        <v>136</v>
      </c>
      <c r="D182" t="s">
        <v>186</v>
      </c>
      <c r="E182" t="s">
        <v>187</v>
      </c>
      <c r="F182" t="s">
        <v>123</v>
      </c>
      <c r="G182" s="68"/>
      <c r="H182" s="68"/>
      <c r="I182" s="68"/>
      <c r="J182" s="68"/>
      <c r="K182"/>
      <c r="L182"/>
      <c r="M182"/>
      <c r="N182"/>
      <c r="O182">
        <v>6</v>
      </c>
    </row>
    <row r="183" spans="1:15" ht="15.75" x14ac:dyDescent="0.3">
      <c r="A183" t="s">
        <v>23</v>
      </c>
      <c r="B183">
        <v>11</v>
      </c>
      <c r="C183" t="s">
        <v>136</v>
      </c>
      <c r="D183" t="s">
        <v>121</v>
      </c>
      <c r="E183" t="s">
        <v>122</v>
      </c>
      <c r="F183" t="s">
        <v>123</v>
      </c>
      <c r="G183" s="68"/>
      <c r="H183" s="68"/>
      <c r="I183" s="68"/>
      <c r="J183" s="68"/>
      <c r="K183"/>
      <c r="L183"/>
      <c r="M183"/>
      <c r="N183"/>
      <c r="O183">
        <v>6</v>
      </c>
    </row>
    <row r="184" spans="1:15" ht="15.75" x14ac:dyDescent="0.3">
      <c r="A184" t="s">
        <v>23</v>
      </c>
      <c r="B184">
        <v>11</v>
      </c>
      <c r="C184" t="s">
        <v>136</v>
      </c>
      <c r="D184" t="s">
        <v>121</v>
      </c>
      <c r="E184" t="s">
        <v>124</v>
      </c>
      <c r="F184" t="s">
        <v>1</v>
      </c>
      <c r="G184" s="68"/>
      <c r="H184" s="68"/>
      <c r="I184" s="68"/>
      <c r="J184" s="68"/>
      <c r="K184"/>
      <c r="L184"/>
      <c r="M184"/>
      <c r="N184"/>
      <c r="O184">
        <v>6</v>
      </c>
    </row>
    <row r="185" spans="1:15" ht="15.75" x14ac:dyDescent="0.3">
      <c r="A185" t="s">
        <v>23</v>
      </c>
      <c r="B185">
        <v>11</v>
      </c>
      <c r="C185" t="s">
        <v>136</v>
      </c>
      <c r="D185" t="s">
        <v>121</v>
      </c>
      <c r="E185" t="s">
        <v>124</v>
      </c>
      <c r="F185" t="s">
        <v>12</v>
      </c>
      <c r="G185" s="68"/>
      <c r="H185" s="68"/>
      <c r="I185" s="68"/>
      <c r="J185" s="68"/>
      <c r="K185"/>
      <c r="L185"/>
      <c r="M185"/>
      <c r="N185"/>
      <c r="O185">
        <v>6</v>
      </c>
    </row>
    <row r="186" spans="1:15" ht="15.75" x14ac:dyDescent="0.3">
      <c r="A186" t="s">
        <v>23</v>
      </c>
      <c r="B186">
        <v>11</v>
      </c>
      <c r="C186" t="s">
        <v>136</v>
      </c>
      <c r="D186" t="s">
        <v>121</v>
      </c>
      <c r="E186" t="s">
        <v>124</v>
      </c>
      <c r="F186" t="s">
        <v>13</v>
      </c>
      <c r="G186" s="68"/>
      <c r="H186" s="68"/>
      <c r="I186" s="68"/>
      <c r="J186" s="68"/>
      <c r="K186"/>
      <c r="L186"/>
      <c r="M186"/>
      <c r="N186"/>
      <c r="O186">
        <v>6</v>
      </c>
    </row>
    <row r="187" spans="1:15" ht="15.75" x14ac:dyDescent="0.3">
      <c r="A187" t="s">
        <v>23</v>
      </c>
      <c r="B187">
        <v>11</v>
      </c>
      <c r="C187" t="s">
        <v>136</v>
      </c>
      <c r="D187" t="s">
        <v>121</v>
      </c>
      <c r="E187" t="s">
        <v>124</v>
      </c>
      <c r="F187" t="s">
        <v>75</v>
      </c>
      <c r="G187" s="68"/>
      <c r="H187" s="68"/>
      <c r="I187" s="68"/>
      <c r="J187" s="68"/>
      <c r="K187"/>
      <c r="L187"/>
      <c r="M187"/>
      <c r="N187"/>
      <c r="O187">
        <v>6</v>
      </c>
    </row>
    <row r="188" spans="1:15" ht="15.75" x14ac:dyDescent="0.3">
      <c r="A188" t="s">
        <v>23</v>
      </c>
      <c r="B188">
        <v>11</v>
      </c>
      <c r="C188" t="s">
        <v>136</v>
      </c>
      <c r="D188" t="s">
        <v>121</v>
      </c>
      <c r="E188" t="s">
        <v>2</v>
      </c>
      <c r="F188" t="s">
        <v>125</v>
      </c>
      <c r="G188" s="68"/>
      <c r="H188" s="68"/>
      <c r="I188" s="68"/>
      <c r="J188" s="68"/>
      <c r="K188"/>
      <c r="L188"/>
      <c r="M188"/>
      <c r="N188"/>
      <c r="O188">
        <v>6</v>
      </c>
    </row>
    <row r="189" spans="1:15" ht="15.75" x14ac:dyDescent="0.3">
      <c r="A189" t="s">
        <v>23</v>
      </c>
      <c r="B189">
        <v>11</v>
      </c>
      <c r="C189" t="s">
        <v>136</v>
      </c>
      <c r="D189" t="s">
        <v>121</v>
      </c>
      <c r="E189" t="s">
        <v>2</v>
      </c>
      <c r="F189" t="s">
        <v>126</v>
      </c>
      <c r="G189" s="68"/>
      <c r="H189" s="68"/>
      <c r="I189" s="68"/>
      <c r="J189" s="68"/>
      <c r="K189"/>
      <c r="L189"/>
      <c r="M189"/>
      <c r="N189"/>
      <c r="O189">
        <v>6</v>
      </c>
    </row>
    <row r="190" spans="1:15" ht="15.75" x14ac:dyDescent="0.3">
      <c r="A190" t="s">
        <v>23</v>
      </c>
      <c r="B190">
        <v>11</v>
      </c>
      <c r="C190" t="s">
        <v>136</v>
      </c>
      <c r="D190" t="s">
        <v>121</v>
      </c>
      <c r="E190" t="s">
        <v>2</v>
      </c>
      <c r="F190" t="s">
        <v>127</v>
      </c>
      <c r="G190" s="68"/>
      <c r="H190" s="68"/>
      <c r="I190" s="68"/>
      <c r="J190" s="68"/>
      <c r="K190"/>
      <c r="L190"/>
      <c r="M190"/>
      <c r="N190"/>
      <c r="O190">
        <v>6</v>
      </c>
    </row>
    <row r="191" spans="1:15" ht="15.75" x14ac:dyDescent="0.3">
      <c r="A191" t="s">
        <v>23</v>
      </c>
      <c r="B191">
        <v>11</v>
      </c>
      <c r="C191" t="s">
        <v>136</v>
      </c>
      <c r="D191" t="s">
        <v>121</v>
      </c>
      <c r="E191" t="s">
        <v>2</v>
      </c>
      <c r="F191" t="s">
        <v>128</v>
      </c>
      <c r="G191" s="68"/>
      <c r="H191" s="68"/>
      <c r="I191" s="68"/>
      <c r="J191" s="68"/>
      <c r="K191"/>
      <c r="L191"/>
      <c r="M191"/>
      <c r="N191"/>
      <c r="O191">
        <v>6</v>
      </c>
    </row>
    <row r="192" spans="1:15" ht="15.75" x14ac:dyDescent="0.3">
      <c r="A192" t="s">
        <v>23</v>
      </c>
      <c r="B192">
        <v>11</v>
      </c>
      <c r="C192" t="s">
        <v>136</v>
      </c>
      <c r="D192" t="s">
        <v>121</v>
      </c>
      <c r="E192" t="s">
        <v>2</v>
      </c>
      <c r="F192" t="s">
        <v>129</v>
      </c>
      <c r="G192" s="68"/>
      <c r="H192" s="68"/>
      <c r="I192" s="68"/>
      <c r="J192" s="68"/>
      <c r="K192"/>
      <c r="L192"/>
      <c r="M192"/>
      <c r="N192"/>
      <c r="O192">
        <v>6</v>
      </c>
    </row>
    <row r="193" spans="1:15" ht="15.75" x14ac:dyDescent="0.3">
      <c r="A193" t="s">
        <v>23</v>
      </c>
      <c r="B193">
        <v>11</v>
      </c>
      <c r="C193" t="s">
        <v>136</v>
      </c>
      <c r="D193" t="s">
        <v>121</v>
      </c>
      <c r="E193" t="s">
        <v>2</v>
      </c>
      <c r="F193" t="s">
        <v>130</v>
      </c>
      <c r="G193" s="68"/>
      <c r="H193" s="68"/>
      <c r="I193" s="68"/>
      <c r="J193" s="68"/>
      <c r="K193"/>
      <c r="L193"/>
      <c r="M193"/>
      <c r="N193"/>
      <c r="O193">
        <v>6</v>
      </c>
    </row>
    <row r="194" spans="1:15" ht="15.75" x14ac:dyDescent="0.3">
      <c r="A194" t="s">
        <v>23</v>
      </c>
      <c r="B194">
        <v>11</v>
      </c>
      <c r="C194" t="s">
        <v>136</v>
      </c>
      <c r="D194" t="s">
        <v>121</v>
      </c>
      <c r="E194" t="s">
        <v>2</v>
      </c>
      <c r="F194" t="s">
        <v>131</v>
      </c>
      <c r="G194" s="68"/>
      <c r="H194" s="68"/>
      <c r="I194" s="68"/>
      <c r="J194" s="68"/>
      <c r="K194"/>
      <c r="L194"/>
      <c r="M194"/>
      <c r="N194"/>
      <c r="O194">
        <v>6</v>
      </c>
    </row>
    <row r="195" spans="1:15" ht="15.75" x14ac:dyDescent="0.3">
      <c r="A195" t="s">
        <v>23</v>
      </c>
      <c r="B195">
        <v>11</v>
      </c>
      <c r="C195" t="s">
        <v>136</v>
      </c>
      <c r="D195" t="s">
        <v>121</v>
      </c>
      <c r="E195" t="s">
        <v>2</v>
      </c>
      <c r="F195" t="s">
        <v>132</v>
      </c>
      <c r="G195" s="68"/>
      <c r="H195" s="68"/>
      <c r="I195" s="68"/>
      <c r="J195" s="68"/>
      <c r="K195"/>
      <c r="L195"/>
      <c r="M195"/>
      <c r="N195"/>
      <c r="O195">
        <v>6</v>
      </c>
    </row>
    <row r="196" spans="1:15" ht="15.75" x14ac:dyDescent="0.3">
      <c r="A196" t="s">
        <v>23</v>
      </c>
      <c r="B196">
        <v>11</v>
      </c>
      <c r="C196" t="s">
        <v>136</v>
      </c>
      <c r="D196" t="s">
        <v>121</v>
      </c>
      <c r="E196" t="s">
        <v>2</v>
      </c>
      <c r="F196" t="s">
        <v>133</v>
      </c>
      <c r="G196" s="68"/>
      <c r="H196" s="68"/>
      <c r="I196" s="68"/>
      <c r="J196" s="68"/>
      <c r="K196"/>
      <c r="L196"/>
      <c r="M196"/>
      <c r="N196"/>
      <c r="O196">
        <v>6</v>
      </c>
    </row>
    <row r="197" spans="1:15" ht="15.75" x14ac:dyDescent="0.3">
      <c r="A197" t="s">
        <v>23</v>
      </c>
      <c r="B197">
        <v>11</v>
      </c>
      <c r="C197" t="s">
        <v>136</v>
      </c>
      <c r="D197" t="s">
        <v>121</v>
      </c>
      <c r="E197" t="s">
        <v>2</v>
      </c>
      <c r="F197" t="s">
        <v>134</v>
      </c>
      <c r="G197" s="68"/>
      <c r="H197" s="68"/>
      <c r="I197" s="68"/>
      <c r="J197" s="68"/>
      <c r="K197"/>
      <c r="L197"/>
      <c r="M197"/>
      <c r="N197"/>
      <c r="O197">
        <v>6</v>
      </c>
    </row>
    <row r="198" spans="1:15" ht="15.75" x14ac:dyDescent="0.3">
      <c r="A198" t="s">
        <v>23</v>
      </c>
      <c r="B198">
        <v>11</v>
      </c>
      <c r="C198" t="s">
        <v>136</v>
      </c>
      <c r="D198" t="s">
        <v>121</v>
      </c>
      <c r="E198" t="s">
        <v>2</v>
      </c>
      <c r="F198" t="s">
        <v>10</v>
      </c>
      <c r="G198" s="68"/>
      <c r="H198" s="68"/>
      <c r="I198" s="68"/>
      <c r="J198" s="68"/>
      <c r="K198"/>
      <c r="L198"/>
      <c r="M198"/>
      <c r="N198"/>
      <c r="O198">
        <v>6</v>
      </c>
    </row>
    <row r="199" spans="1:15" ht="15.75" x14ac:dyDescent="0.3">
      <c r="A199" t="s">
        <v>23</v>
      </c>
      <c r="B199">
        <v>11</v>
      </c>
      <c r="C199" t="s">
        <v>136</v>
      </c>
      <c r="D199" t="s">
        <v>121</v>
      </c>
      <c r="E199" t="s">
        <v>135</v>
      </c>
      <c r="F199" t="s">
        <v>123</v>
      </c>
      <c r="G199" s="68"/>
      <c r="H199" s="68"/>
      <c r="I199" s="68"/>
      <c r="J199" s="68"/>
      <c r="K199"/>
      <c r="L199"/>
      <c r="M199"/>
      <c r="N199"/>
      <c r="O199">
        <v>6</v>
      </c>
    </row>
    <row r="200" spans="1:15" ht="15.75" x14ac:dyDescent="0.3">
      <c r="A200" t="s">
        <v>23</v>
      </c>
      <c r="B200">
        <v>11</v>
      </c>
      <c r="C200" t="s">
        <v>136</v>
      </c>
      <c r="D200" t="s">
        <v>186</v>
      </c>
      <c r="E200" t="s">
        <v>187</v>
      </c>
      <c r="F200" t="s">
        <v>123</v>
      </c>
      <c r="G200" s="68"/>
      <c r="H200" s="68"/>
      <c r="I200" s="68"/>
      <c r="J200" s="68"/>
      <c r="K200"/>
      <c r="L200"/>
      <c r="M200"/>
      <c r="N200"/>
      <c r="O200">
        <v>6</v>
      </c>
    </row>
    <row r="201" spans="1:15" ht="15.75" x14ac:dyDescent="0.3">
      <c r="A201" t="s">
        <v>24</v>
      </c>
      <c r="B201">
        <v>12</v>
      </c>
      <c r="C201" t="s">
        <v>136</v>
      </c>
      <c r="D201" t="s">
        <v>121</v>
      </c>
      <c r="E201" t="s">
        <v>122</v>
      </c>
      <c r="F201" t="s">
        <v>123</v>
      </c>
      <c r="G201" s="68"/>
      <c r="H201" s="68"/>
      <c r="I201" s="68"/>
      <c r="J201" s="68"/>
      <c r="K201"/>
      <c r="L201"/>
      <c r="M201"/>
      <c r="N201"/>
      <c r="O201">
        <v>6</v>
      </c>
    </row>
    <row r="202" spans="1:15" ht="15.75" x14ac:dyDescent="0.3">
      <c r="A202" t="s">
        <v>24</v>
      </c>
      <c r="B202">
        <v>12</v>
      </c>
      <c r="C202" t="s">
        <v>136</v>
      </c>
      <c r="D202" t="s">
        <v>121</v>
      </c>
      <c r="E202" t="s">
        <v>124</v>
      </c>
      <c r="F202" t="s">
        <v>1</v>
      </c>
      <c r="G202" s="68"/>
      <c r="H202" s="68"/>
      <c r="I202" s="68"/>
      <c r="J202" s="68"/>
      <c r="K202"/>
      <c r="L202"/>
      <c r="M202"/>
      <c r="N202"/>
      <c r="O202">
        <v>6</v>
      </c>
    </row>
    <row r="203" spans="1:15" ht="15.75" x14ac:dyDescent="0.3">
      <c r="A203" t="s">
        <v>24</v>
      </c>
      <c r="B203">
        <v>12</v>
      </c>
      <c r="C203" t="s">
        <v>136</v>
      </c>
      <c r="D203" t="s">
        <v>121</v>
      </c>
      <c r="E203" t="s">
        <v>124</v>
      </c>
      <c r="F203" t="s">
        <v>12</v>
      </c>
      <c r="G203" s="68"/>
      <c r="H203" s="68"/>
      <c r="I203" s="68"/>
      <c r="J203" s="68"/>
      <c r="K203"/>
      <c r="L203"/>
      <c r="M203"/>
      <c r="N203"/>
      <c r="O203">
        <v>6</v>
      </c>
    </row>
    <row r="204" spans="1:15" ht="15.75" x14ac:dyDescent="0.3">
      <c r="A204" t="s">
        <v>24</v>
      </c>
      <c r="B204">
        <v>12</v>
      </c>
      <c r="C204" t="s">
        <v>136</v>
      </c>
      <c r="D204" t="s">
        <v>121</v>
      </c>
      <c r="E204" t="s">
        <v>124</v>
      </c>
      <c r="F204" t="s">
        <v>13</v>
      </c>
      <c r="G204" s="68"/>
      <c r="H204" s="68"/>
      <c r="I204" s="68"/>
      <c r="J204" s="68"/>
      <c r="K204"/>
      <c r="L204"/>
      <c r="M204"/>
      <c r="N204"/>
      <c r="O204">
        <v>6</v>
      </c>
    </row>
    <row r="205" spans="1:15" ht="15.75" x14ac:dyDescent="0.3">
      <c r="A205" t="s">
        <v>24</v>
      </c>
      <c r="B205">
        <v>12</v>
      </c>
      <c r="C205" t="s">
        <v>136</v>
      </c>
      <c r="D205" t="s">
        <v>121</v>
      </c>
      <c r="E205" t="s">
        <v>124</v>
      </c>
      <c r="F205" t="s">
        <v>75</v>
      </c>
      <c r="G205" s="68"/>
      <c r="H205" s="68"/>
      <c r="I205" s="68"/>
      <c r="J205" s="68"/>
      <c r="K205"/>
      <c r="L205"/>
      <c r="M205"/>
      <c r="N205"/>
      <c r="O205">
        <v>6</v>
      </c>
    </row>
    <row r="206" spans="1:15" ht="15.75" x14ac:dyDescent="0.3">
      <c r="A206" t="s">
        <v>24</v>
      </c>
      <c r="B206">
        <v>12</v>
      </c>
      <c r="C206" t="s">
        <v>136</v>
      </c>
      <c r="D206" t="s">
        <v>121</v>
      </c>
      <c r="E206" t="s">
        <v>2</v>
      </c>
      <c r="F206" t="s">
        <v>125</v>
      </c>
      <c r="G206" s="68"/>
      <c r="H206" s="68"/>
      <c r="I206" s="68"/>
      <c r="J206" s="68"/>
      <c r="K206"/>
      <c r="L206"/>
      <c r="M206"/>
      <c r="N206"/>
      <c r="O206">
        <v>6</v>
      </c>
    </row>
    <row r="207" spans="1:15" ht="15.75" x14ac:dyDescent="0.3">
      <c r="A207" t="s">
        <v>24</v>
      </c>
      <c r="B207">
        <v>12</v>
      </c>
      <c r="C207" t="s">
        <v>136</v>
      </c>
      <c r="D207" t="s">
        <v>121</v>
      </c>
      <c r="E207" t="s">
        <v>2</v>
      </c>
      <c r="F207" t="s">
        <v>126</v>
      </c>
      <c r="G207" s="68"/>
      <c r="H207" s="68"/>
      <c r="I207" s="68"/>
      <c r="J207" s="68"/>
      <c r="K207"/>
      <c r="L207"/>
      <c r="M207"/>
      <c r="N207"/>
      <c r="O207">
        <v>6</v>
      </c>
    </row>
    <row r="208" spans="1:15" ht="15.75" x14ac:dyDescent="0.3">
      <c r="A208" t="s">
        <v>24</v>
      </c>
      <c r="B208">
        <v>12</v>
      </c>
      <c r="C208" t="s">
        <v>136</v>
      </c>
      <c r="D208" t="s">
        <v>121</v>
      </c>
      <c r="E208" t="s">
        <v>2</v>
      </c>
      <c r="F208" t="s">
        <v>127</v>
      </c>
      <c r="G208" s="68"/>
      <c r="H208" s="68"/>
      <c r="I208" s="68"/>
      <c r="J208" s="68"/>
      <c r="K208"/>
      <c r="L208"/>
      <c r="M208"/>
      <c r="N208"/>
      <c r="O208">
        <v>6</v>
      </c>
    </row>
    <row r="209" spans="1:15" ht="15.75" x14ac:dyDescent="0.3">
      <c r="A209" t="s">
        <v>24</v>
      </c>
      <c r="B209">
        <v>12</v>
      </c>
      <c r="C209" t="s">
        <v>136</v>
      </c>
      <c r="D209" t="s">
        <v>121</v>
      </c>
      <c r="E209" t="s">
        <v>2</v>
      </c>
      <c r="F209" t="s">
        <v>128</v>
      </c>
      <c r="G209" s="68"/>
      <c r="H209" s="68"/>
      <c r="I209" s="68"/>
      <c r="J209" s="68"/>
      <c r="K209"/>
      <c r="L209"/>
      <c r="M209"/>
      <c r="N209"/>
      <c r="O209">
        <v>6</v>
      </c>
    </row>
    <row r="210" spans="1:15" ht="15.75" x14ac:dyDescent="0.3">
      <c r="A210" t="s">
        <v>24</v>
      </c>
      <c r="B210">
        <v>12</v>
      </c>
      <c r="C210" t="s">
        <v>136</v>
      </c>
      <c r="D210" t="s">
        <v>121</v>
      </c>
      <c r="E210" t="s">
        <v>2</v>
      </c>
      <c r="F210" t="s">
        <v>129</v>
      </c>
      <c r="G210" s="68"/>
      <c r="H210" s="68"/>
      <c r="I210" s="68"/>
      <c r="J210" s="68"/>
      <c r="K210"/>
      <c r="L210"/>
      <c r="M210"/>
      <c r="N210"/>
      <c r="O210">
        <v>6</v>
      </c>
    </row>
    <row r="211" spans="1:15" ht="15.75" x14ac:dyDescent="0.3">
      <c r="A211" t="s">
        <v>24</v>
      </c>
      <c r="B211">
        <v>12</v>
      </c>
      <c r="C211" t="s">
        <v>136</v>
      </c>
      <c r="D211" t="s">
        <v>121</v>
      </c>
      <c r="E211" t="s">
        <v>2</v>
      </c>
      <c r="F211" t="s">
        <v>130</v>
      </c>
      <c r="G211" s="68"/>
      <c r="H211" s="68"/>
      <c r="I211" s="68"/>
      <c r="J211" s="68"/>
      <c r="K211"/>
      <c r="L211"/>
      <c r="M211"/>
      <c r="N211"/>
      <c r="O211">
        <v>6</v>
      </c>
    </row>
    <row r="212" spans="1:15" ht="15.75" x14ac:dyDescent="0.3">
      <c r="A212" t="s">
        <v>24</v>
      </c>
      <c r="B212">
        <v>12</v>
      </c>
      <c r="C212" t="s">
        <v>136</v>
      </c>
      <c r="D212" t="s">
        <v>121</v>
      </c>
      <c r="E212" t="s">
        <v>2</v>
      </c>
      <c r="F212" t="s">
        <v>131</v>
      </c>
      <c r="G212" s="68"/>
      <c r="H212" s="68"/>
      <c r="I212" s="68"/>
      <c r="J212" s="68"/>
      <c r="K212"/>
      <c r="L212"/>
      <c r="M212"/>
      <c r="N212"/>
      <c r="O212">
        <v>6</v>
      </c>
    </row>
    <row r="213" spans="1:15" ht="15.75" x14ac:dyDescent="0.3">
      <c r="A213" t="s">
        <v>24</v>
      </c>
      <c r="B213">
        <v>12</v>
      </c>
      <c r="C213" t="s">
        <v>136</v>
      </c>
      <c r="D213" t="s">
        <v>121</v>
      </c>
      <c r="E213" t="s">
        <v>2</v>
      </c>
      <c r="F213" t="s">
        <v>132</v>
      </c>
      <c r="G213" s="68"/>
      <c r="H213" s="68"/>
      <c r="I213" s="68"/>
      <c r="J213" s="68"/>
      <c r="K213"/>
      <c r="L213"/>
      <c r="M213"/>
      <c r="N213"/>
      <c r="O213">
        <v>6</v>
      </c>
    </row>
    <row r="214" spans="1:15" ht="15.75" x14ac:dyDescent="0.3">
      <c r="A214" t="s">
        <v>24</v>
      </c>
      <c r="B214">
        <v>12</v>
      </c>
      <c r="C214" t="s">
        <v>136</v>
      </c>
      <c r="D214" t="s">
        <v>121</v>
      </c>
      <c r="E214" t="s">
        <v>2</v>
      </c>
      <c r="F214" t="s">
        <v>133</v>
      </c>
      <c r="G214" s="68"/>
      <c r="H214" s="68"/>
      <c r="I214" s="68"/>
      <c r="J214" s="68"/>
      <c r="K214"/>
      <c r="L214"/>
      <c r="M214"/>
      <c r="N214"/>
      <c r="O214">
        <v>6</v>
      </c>
    </row>
    <row r="215" spans="1:15" ht="15.75" x14ac:dyDescent="0.3">
      <c r="A215" t="s">
        <v>24</v>
      </c>
      <c r="B215">
        <v>12</v>
      </c>
      <c r="C215" t="s">
        <v>136</v>
      </c>
      <c r="D215" t="s">
        <v>121</v>
      </c>
      <c r="E215" t="s">
        <v>2</v>
      </c>
      <c r="F215" t="s">
        <v>134</v>
      </c>
      <c r="G215" s="68"/>
      <c r="H215" s="68"/>
      <c r="I215" s="68"/>
      <c r="J215" s="68"/>
      <c r="K215"/>
      <c r="L215"/>
      <c r="M215"/>
      <c r="N215"/>
      <c r="O215">
        <v>6</v>
      </c>
    </row>
    <row r="216" spans="1:15" ht="15.75" x14ac:dyDescent="0.3">
      <c r="A216" t="s">
        <v>24</v>
      </c>
      <c r="B216">
        <v>12</v>
      </c>
      <c r="C216" t="s">
        <v>136</v>
      </c>
      <c r="D216" t="s">
        <v>121</v>
      </c>
      <c r="E216" t="s">
        <v>2</v>
      </c>
      <c r="F216" t="s">
        <v>10</v>
      </c>
      <c r="G216" s="68"/>
      <c r="H216" s="68"/>
      <c r="I216" s="68"/>
      <c r="J216" s="68"/>
      <c r="K216"/>
      <c r="L216"/>
      <c r="M216"/>
      <c r="N216"/>
      <c r="O216">
        <v>6</v>
      </c>
    </row>
    <row r="217" spans="1:15" ht="15.75" x14ac:dyDescent="0.3">
      <c r="A217" t="s">
        <v>24</v>
      </c>
      <c r="B217">
        <v>12</v>
      </c>
      <c r="C217" t="s">
        <v>136</v>
      </c>
      <c r="D217" t="s">
        <v>121</v>
      </c>
      <c r="E217" t="s">
        <v>135</v>
      </c>
      <c r="F217" t="s">
        <v>123</v>
      </c>
      <c r="G217" s="68"/>
      <c r="H217" s="68"/>
      <c r="I217" s="68"/>
      <c r="J217" s="68"/>
      <c r="K217"/>
      <c r="L217"/>
      <c r="M217"/>
      <c r="N217"/>
      <c r="O217">
        <v>6</v>
      </c>
    </row>
    <row r="218" spans="1:15" ht="15.75" x14ac:dyDescent="0.3">
      <c r="A218" t="s">
        <v>24</v>
      </c>
      <c r="B218">
        <v>12</v>
      </c>
      <c r="C218" t="s">
        <v>136</v>
      </c>
      <c r="D218" t="s">
        <v>186</v>
      </c>
      <c r="E218" t="s">
        <v>187</v>
      </c>
      <c r="F218" t="s">
        <v>123</v>
      </c>
      <c r="G218" s="68"/>
      <c r="H218" s="68"/>
      <c r="I218" s="68"/>
      <c r="J218" s="68"/>
      <c r="K218"/>
      <c r="L218"/>
      <c r="M218"/>
      <c r="N218"/>
      <c r="O218">
        <v>6</v>
      </c>
    </row>
    <row r="219" spans="1:15" ht="15.75" x14ac:dyDescent="0.3">
      <c r="A219" t="s">
        <v>73</v>
      </c>
      <c r="B219">
        <v>13</v>
      </c>
      <c r="C219" t="s">
        <v>136</v>
      </c>
      <c r="D219" t="s">
        <v>121</v>
      </c>
      <c r="E219" t="s">
        <v>122</v>
      </c>
      <c r="F219" t="s">
        <v>123</v>
      </c>
      <c r="G219" s="68"/>
      <c r="H219" s="68"/>
      <c r="I219" s="68"/>
      <c r="J219" s="68"/>
      <c r="K219"/>
      <c r="L219"/>
      <c r="M219"/>
      <c r="N219"/>
      <c r="O219">
        <v>6</v>
      </c>
    </row>
    <row r="220" spans="1:15" ht="15.75" x14ac:dyDescent="0.3">
      <c r="A220" t="s">
        <v>73</v>
      </c>
      <c r="B220">
        <v>13</v>
      </c>
      <c r="C220" t="s">
        <v>136</v>
      </c>
      <c r="D220" t="s">
        <v>121</v>
      </c>
      <c r="E220" t="s">
        <v>124</v>
      </c>
      <c r="F220" t="s">
        <v>1</v>
      </c>
      <c r="G220" s="68"/>
      <c r="H220" s="68"/>
      <c r="I220" s="68"/>
      <c r="J220" s="68"/>
      <c r="K220"/>
      <c r="L220"/>
      <c r="M220"/>
      <c r="N220"/>
      <c r="O220">
        <v>6</v>
      </c>
    </row>
    <row r="221" spans="1:15" ht="15.75" x14ac:dyDescent="0.3">
      <c r="A221" t="s">
        <v>73</v>
      </c>
      <c r="B221">
        <v>13</v>
      </c>
      <c r="C221" t="s">
        <v>136</v>
      </c>
      <c r="D221" t="s">
        <v>121</v>
      </c>
      <c r="E221" t="s">
        <v>124</v>
      </c>
      <c r="F221" t="s">
        <v>12</v>
      </c>
      <c r="G221" s="68"/>
      <c r="H221" s="68"/>
      <c r="I221" s="68"/>
      <c r="J221" s="68"/>
      <c r="K221"/>
      <c r="L221"/>
      <c r="M221"/>
      <c r="N221"/>
      <c r="O221">
        <v>6</v>
      </c>
    </row>
    <row r="222" spans="1:15" ht="15.75" x14ac:dyDescent="0.3">
      <c r="A222" t="s">
        <v>73</v>
      </c>
      <c r="B222">
        <v>13</v>
      </c>
      <c r="C222" t="s">
        <v>136</v>
      </c>
      <c r="D222" t="s">
        <v>121</v>
      </c>
      <c r="E222" t="s">
        <v>124</v>
      </c>
      <c r="F222" t="s">
        <v>13</v>
      </c>
      <c r="G222" s="68"/>
      <c r="H222" s="68"/>
      <c r="I222" s="68"/>
      <c r="J222" s="68"/>
      <c r="K222"/>
      <c r="L222"/>
      <c r="M222"/>
      <c r="N222"/>
      <c r="O222">
        <v>6</v>
      </c>
    </row>
    <row r="223" spans="1:15" ht="15.75" x14ac:dyDescent="0.3">
      <c r="A223" t="s">
        <v>73</v>
      </c>
      <c r="B223">
        <v>13</v>
      </c>
      <c r="C223" t="s">
        <v>136</v>
      </c>
      <c r="D223" t="s">
        <v>121</v>
      </c>
      <c r="E223" t="s">
        <v>124</v>
      </c>
      <c r="F223" t="s">
        <v>75</v>
      </c>
      <c r="G223" s="68"/>
      <c r="H223" s="68"/>
      <c r="I223" s="68"/>
      <c r="J223" s="68"/>
      <c r="K223"/>
      <c r="L223"/>
      <c r="M223"/>
      <c r="N223"/>
      <c r="O223">
        <v>6</v>
      </c>
    </row>
    <row r="224" spans="1:15" ht="15.75" x14ac:dyDescent="0.3">
      <c r="A224" t="s">
        <v>73</v>
      </c>
      <c r="B224">
        <v>13</v>
      </c>
      <c r="C224" t="s">
        <v>136</v>
      </c>
      <c r="D224" t="s">
        <v>121</v>
      </c>
      <c r="E224" t="s">
        <v>2</v>
      </c>
      <c r="F224" t="s">
        <v>125</v>
      </c>
      <c r="G224" s="68"/>
      <c r="H224" s="68"/>
      <c r="I224" s="68"/>
      <c r="J224" s="68"/>
      <c r="K224"/>
      <c r="L224"/>
      <c r="M224"/>
      <c r="N224"/>
      <c r="O224">
        <v>6</v>
      </c>
    </row>
    <row r="225" spans="1:15" ht="15.75" x14ac:dyDescent="0.3">
      <c r="A225" t="s">
        <v>73</v>
      </c>
      <c r="B225">
        <v>13</v>
      </c>
      <c r="C225" t="s">
        <v>136</v>
      </c>
      <c r="D225" t="s">
        <v>121</v>
      </c>
      <c r="E225" t="s">
        <v>2</v>
      </c>
      <c r="F225" t="s">
        <v>126</v>
      </c>
      <c r="G225" s="68"/>
      <c r="H225" s="68"/>
      <c r="I225" s="68"/>
      <c r="J225" s="68"/>
      <c r="K225"/>
      <c r="L225"/>
      <c r="M225"/>
      <c r="N225"/>
      <c r="O225">
        <v>6</v>
      </c>
    </row>
    <row r="226" spans="1:15" ht="15.75" x14ac:dyDescent="0.3">
      <c r="A226" t="s">
        <v>73</v>
      </c>
      <c r="B226">
        <v>13</v>
      </c>
      <c r="C226" t="s">
        <v>136</v>
      </c>
      <c r="D226" t="s">
        <v>121</v>
      </c>
      <c r="E226" t="s">
        <v>2</v>
      </c>
      <c r="F226" t="s">
        <v>127</v>
      </c>
      <c r="G226" s="68"/>
      <c r="H226" s="68"/>
      <c r="I226" s="68"/>
      <c r="J226" s="68"/>
      <c r="K226"/>
      <c r="L226"/>
      <c r="M226"/>
      <c r="N226"/>
      <c r="O226">
        <v>6</v>
      </c>
    </row>
    <row r="227" spans="1:15" ht="15.75" x14ac:dyDescent="0.3">
      <c r="A227" t="s">
        <v>73</v>
      </c>
      <c r="B227">
        <v>13</v>
      </c>
      <c r="C227" t="s">
        <v>136</v>
      </c>
      <c r="D227" t="s">
        <v>121</v>
      </c>
      <c r="E227" t="s">
        <v>2</v>
      </c>
      <c r="F227" t="s">
        <v>128</v>
      </c>
      <c r="G227" s="68"/>
      <c r="H227" s="68"/>
      <c r="I227" s="68"/>
      <c r="J227" s="68"/>
      <c r="K227"/>
      <c r="L227"/>
      <c r="M227"/>
      <c r="N227"/>
      <c r="O227">
        <v>6</v>
      </c>
    </row>
    <row r="228" spans="1:15" ht="15.75" x14ac:dyDescent="0.3">
      <c r="A228" t="s">
        <v>73</v>
      </c>
      <c r="B228">
        <v>13</v>
      </c>
      <c r="C228" t="s">
        <v>136</v>
      </c>
      <c r="D228" t="s">
        <v>121</v>
      </c>
      <c r="E228" t="s">
        <v>2</v>
      </c>
      <c r="F228" t="s">
        <v>129</v>
      </c>
      <c r="G228" s="68"/>
      <c r="H228" s="68"/>
      <c r="I228" s="68"/>
      <c r="J228" s="68"/>
      <c r="K228"/>
      <c r="L228"/>
      <c r="M228"/>
      <c r="N228"/>
      <c r="O228">
        <v>6</v>
      </c>
    </row>
    <row r="229" spans="1:15" ht="15.75" x14ac:dyDescent="0.3">
      <c r="A229" t="s">
        <v>73</v>
      </c>
      <c r="B229">
        <v>13</v>
      </c>
      <c r="C229" t="s">
        <v>136</v>
      </c>
      <c r="D229" t="s">
        <v>121</v>
      </c>
      <c r="E229" t="s">
        <v>2</v>
      </c>
      <c r="F229" t="s">
        <v>130</v>
      </c>
      <c r="G229" s="68"/>
      <c r="H229" s="68"/>
      <c r="I229" s="68"/>
      <c r="J229" s="68"/>
      <c r="K229"/>
      <c r="L229"/>
      <c r="M229"/>
      <c r="N229"/>
      <c r="O229">
        <v>6</v>
      </c>
    </row>
    <row r="230" spans="1:15" ht="15.75" x14ac:dyDescent="0.3">
      <c r="A230" t="s">
        <v>73</v>
      </c>
      <c r="B230">
        <v>13</v>
      </c>
      <c r="C230" t="s">
        <v>136</v>
      </c>
      <c r="D230" t="s">
        <v>121</v>
      </c>
      <c r="E230" t="s">
        <v>2</v>
      </c>
      <c r="F230" t="s">
        <v>131</v>
      </c>
      <c r="G230" s="68"/>
      <c r="H230" s="68"/>
      <c r="I230" s="68"/>
      <c r="J230" s="68"/>
      <c r="K230"/>
      <c r="L230"/>
      <c r="M230"/>
      <c r="N230"/>
      <c r="O230">
        <v>6</v>
      </c>
    </row>
    <row r="231" spans="1:15" ht="15.75" x14ac:dyDescent="0.3">
      <c r="A231" t="s">
        <v>73</v>
      </c>
      <c r="B231">
        <v>13</v>
      </c>
      <c r="C231" t="s">
        <v>136</v>
      </c>
      <c r="D231" t="s">
        <v>121</v>
      </c>
      <c r="E231" t="s">
        <v>2</v>
      </c>
      <c r="F231" t="s">
        <v>132</v>
      </c>
      <c r="G231" s="68"/>
      <c r="H231" s="68"/>
      <c r="I231" s="68"/>
      <c r="J231" s="68"/>
      <c r="K231"/>
      <c r="L231"/>
      <c r="M231"/>
      <c r="N231"/>
      <c r="O231">
        <v>6</v>
      </c>
    </row>
    <row r="232" spans="1:15" ht="15.75" x14ac:dyDescent="0.3">
      <c r="A232" t="s">
        <v>73</v>
      </c>
      <c r="B232">
        <v>13</v>
      </c>
      <c r="C232" t="s">
        <v>136</v>
      </c>
      <c r="D232" t="s">
        <v>121</v>
      </c>
      <c r="E232" t="s">
        <v>2</v>
      </c>
      <c r="F232" t="s">
        <v>133</v>
      </c>
      <c r="G232" s="68"/>
      <c r="H232" s="68"/>
      <c r="I232" s="68"/>
      <c r="J232" s="68"/>
      <c r="K232"/>
      <c r="L232"/>
      <c r="M232"/>
      <c r="N232"/>
      <c r="O232">
        <v>6</v>
      </c>
    </row>
    <row r="233" spans="1:15" ht="15.75" x14ac:dyDescent="0.3">
      <c r="A233" t="s">
        <v>73</v>
      </c>
      <c r="B233">
        <v>13</v>
      </c>
      <c r="C233" t="s">
        <v>136</v>
      </c>
      <c r="D233" t="s">
        <v>121</v>
      </c>
      <c r="E233" t="s">
        <v>2</v>
      </c>
      <c r="F233" t="s">
        <v>134</v>
      </c>
      <c r="G233" s="68"/>
      <c r="H233" s="68"/>
      <c r="I233" s="68"/>
      <c r="J233" s="68"/>
      <c r="K233"/>
      <c r="L233"/>
      <c r="M233"/>
      <c r="N233"/>
      <c r="O233">
        <v>6</v>
      </c>
    </row>
    <row r="234" spans="1:15" ht="15.75" x14ac:dyDescent="0.3">
      <c r="A234" t="s">
        <v>73</v>
      </c>
      <c r="B234">
        <v>13</v>
      </c>
      <c r="C234" t="s">
        <v>136</v>
      </c>
      <c r="D234" t="s">
        <v>121</v>
      </c>
      <c r="E234" t="s">
        <v>2</v>
      </c>
      <c r="F234" t="s">
        <v>10</v>
      </c>
      <c r="G234" s="68"/>
      <c r="H234" s="68"/>
      <c r="I234" s="68"/>
      <c r="J234" s="68"/>
      <c r="K234"/>
      <c r="L234"/>
      <c r="M234"/>
      <c r="N234"/>
      <c r="O234">
        <v>6</v>
      </c>
    </row>
    <row r="235" spans="1:15" ht="15.75" x14ac:dyDescent="0.3">
      <c r="A235" t="s">
        <v>73</v>
      </c>
      <c r="B235">
        <v>13</v>
      </c>
      <c r="C235" t="s">
        <v>136</v>
      </c>
      <c r="D235" t="s">
        <v>121</v>
      </c>
      <c r="E235" t="s">
        <v>135</v>
      </c>
      <c r="F235" t="s">
        <v>123</v>
      </c>
      <c r="G235" s="68"/>
      <c r="H235" s="68"/>
      <c r="I235" s="68"/>
      <c r="J235" s="68"/>
      <c r="K235"/>
      <c r="L235"/>
      <c r="M235"/>
      <c r="N235"/>
      <c r="O235">
        <v>6</v>
      </c>
    </row>
    <row r="236" spans="1:15" ht="15.75" x14ac:dyDescent="0.3">
      <c r="A236" t="s">
        <v>73</v>
      </c>
      <c r="B236">
        <v>13</v>
      </c>
      <c r="C236" t="s">
        <v>136</v>
      </c>
      <c r="D236" t="s">
        <v>186</v>
      </c>
      <c r="E236" t="s">
        <v>187</v>
      </c>
      <c r="F236" t="s">
        <v>123</v>
      </c>
      <c r="G236" s="68"/>
      <c r="H236" s="68"/>
      <c r="I236" s="68"/>
      <c r="J236" s="68"/>
      <c r="K236"/>
      <c r="L236"/>
      <c r="M236"/>
      <c r="N236"/>
      <c r="O236">
        <v>6</v>
      </c>
    </row>
    <row r="237" spans="1:15" ht="15.75" x14ac:dyDescent="0.3">
      <c r="A237" t="s">
        <v>196</v>
      </c>
      <c r="B237">
        <v>14</v>
      </c>
      <c r="C237" t="s">
        <v>136</v>
      </c>
      <c r="D237" t="s">
        <v>121</v>
      </c>
      <c r="E237" t="s">
        <v>122</v>
      </c>
      <c r="F237" t="s">
        <v>123</v>
      </c>
      <c r="G237" s="68"/>
      <c r="H237" s="68"/>
      <c r="I237" s="68"/>
      <c r="J237" s="68"/>
      <c r="K237"/>
      <c r="L237"/>
      <c r="M237"/>
      <c r="N237"/>
      <c r="O237">
        <v>6</v>
      </c>
    </row>
    <row r="238" spans="1:15" ht="15.75" x14ac:dyDescent="0.3">
      <c r="A238" t="s">
        <v>196</v>
      </c>
      <c r="B238">
        <v>14</v>
      </c>
      <c r="C238" t="s">
        <v>136</v>
      </c>
      <c r="D238" t="s">
        <v>121</v>
      </c>
      <c r="E238" t="s">
        <v>124</v>
      </c>
      <c r="F238" t="s">
        <v>1</v>
      </c>
      <c r="G238" s="68"/>
      <c r="H238" s="68"/>
      <c r="I238" s="68"/>
      <c r="J238" s="68"/>
      <c r="K238"/>
      <c r="L238"/>
      <c r="M238"/>
      <c r="N238"/>
      <c r="O238">
        <v>6</v>
      </c>
    </row>
    <row r="239" spans="1:15" ht="15.75" x14ac:dyDescent="0.3">
      <c r="A239" t="s">
        <v>196</v>
      </c>
      <c r="B239">
        <v>14</v>
      </c>
      <c r="C239" t="s">
        <v>136</v>
      </c>
      <c r="D239" t="s">
        <v>121</v>
      </c>
      <c r="E239" t="s">
        <v>124</v>
      </c>
      <c r="F239" t="s">
        <v>12</v>
      </c>
      <c r="G239" s="68"/>
      <c r="H239" s="68"/>
      <c r="I239" s="68"/>
      <c r="J239" s="68"/>
      <c r="K239"/>
      <c r="L239"/>
      <c r="M239"/>
      <c r="N239"/>
      <c r="O239">
        <v>6</v>
      </c>
    </row>
    <row r="240" spans="1:15" ht="15.75" x14ac:dyDescent="0.3">
      <c r="A240" t="s">
        <v>196</v>
      </c>
      <c r="B240">
        <v>14</v>
      </c>
      <c r="C240" t="s">
        <v>136</v>
      </c>
      <c r="D240" t="s">
        <v>121</v>
      </c>
      <c r="E240" t="s">
        <v>124</v>
      </c>
      <c r="F240" t="s">
        <v>13</v>
      </c>
      <c r="G240" s="68"/>
      <c r="H240" s="68"/>
      <c r="I240" s="68"/>
      <c r="J240" s="68"/>
      <c r="K240"/>
      <c r="L240"/>
      <c r="M240"/>
      <c r="N240"/>
      <c r="O240">
        <v>6</v>
      </c>
    </row>
    <row r="241" spans="1:15" ht="15.75" x14ac:dyDescent="0.3">
      <c r="A241" t="s">
        <v>196</v>
      </c>
      <c r="B241">
        <v>14</v>
      </c>
      <c r="C241" t="s">
        <v>136</v>
      </c>
      <c r="D241" t="s">
        <v>121</v>
      </c>
      <c r="E241" t="s">
        <v>124</v>
      </c>
      <c r="F241" t="s">
        <v>75</v>
      </c>
      <c r="G241" s="68"/>
      <c r="H241" s="68"/>
      <c r="I241" s="68"/>
      <c r="J241" s="68"/>
      <c r="K241"/>
      <c r="L241"/>
      <c r="M241"/>
      <c r="N241"/>
      <c r="O241">
        <v>6</v>
      </c>
    </row>
    <row r="242" spans="1:15" ht="15.75" x14ac:dyDescent="0.3">
      <c r="A242" t="s">
        <v>196</v>
      </c>
      <c r="B242">
        <v>14</v>
      </c>
      <c r="C242" t="s">
        <v>136</v>
      </c>
      <c r="D242" t="s">
        <v>121</v>
      </c>
      <c r="E242" t="s">
        <v>2</v>
      </c>
      <c r="F242" t="s">
        <v>125</v>
      </c>
      <c r="G242" s="68"/>
      <c r="H242" s="68"/>
      <c r="I242" s="68"/>
      <c r="J242" s="68"/>
      <c r="K242"/>
      <c r="L242"/>
      <c r="M242"/>
      <c r="N242"/>
      <c r="O242">
        <v>6</v>
      </c>
    </row>
    <row r="243" spans="1:15" ht="15.75" x14ac:dyDescent="0.3">
      <c r="A243" t="s">
        <v>196</v>
      </c>
      <c r="B243">
        <v>14</v>
      </c>
      <c r="C243" t="s">
        <v>136</v>
      </c>
      <c r="D243" t="s">
        <v>121</v>
      </c>
      <c r="E243" t="s">
        <v>2</v>
      </c>
      <c r="F243" t="s">
        <v>126</v>
      </c>
      <c r="G243" s="68"/>
      <c r="H243" s="68"/>
      <c r="I243" s="68"/>
      <c r="J243" s="68"/>
      <c r="K243"/>
      <c r="L243"/>
      <c r="M243"/>
      <c r="N243"/>
      <c r="O243">
        <v>6</v>
      </c>
    </row>
    <row r="244" spans="1:15" ht="15.75" x14ac:dyDescent="0.3">
      <c r="A244" t="s">
        <v>196</v>
      </c>
      <c r="B244">
        <v>14</v>
      </c>
      <c r="C244" t="s">
        <v>136</v>
      </c>
      <c r="D244" t="s">
        <v>121</v>
      </c>
      <c r="E244" t="s">
        <v>2</v>
      </c>
      <c r="F244" t="s">
        <v>127</v>
      </c>
      <c r="G244" s="68"/>
      <c r="H244" s="68"/>
      <c r="I244" s="68"/>
      <c r="J244" s="68"/>
      <c r="K244"/>
      <c r="L244"/>
      <c r="M244"/>
      <c r="N244"/>
      <c r="O244">
        <v>6</v>
      </c>
    </row>
    <row r="245" spans="1:15" ht="15.75" x14ac:dyDescent="0.3">
      <c r="A245" t="s">
        <v>196</v>
      </c>
      <c r="B245">
        <v>14</v>
      </c>
      <c r="C245" t="s">
        <v>136</v>
      </c>
      <c r="D245" t="s">
        <v>121</v>
      </c>
      <c r="E245" t="s">
        <v>2</v>
      </c>
      <c r="F245" t="s">
        <v>128</v>
      </c>
      <c r="G245" s="68"/>
      <c r="H245" s="68"/>
      <c r="I245" s="68"/>
      <c r="J245" s="68"/>
      <c r="K245"/>
      <c r="L245"/>
      <c r="M245"/>
      <c r="N245"/>
      <c r="O245">
        <v>6</v>
      </c>
    </row>
    <row r="246" spans="1:15" ht="15.75" x14ac:dyDescent="0.3">
      <c r="A246" t="s">
        <v>196</v>
      </c>
      <c r="B246">
        <v>14</v>
      </c>
      <c r="C246" t="s">
        <v>136</v>
      </c>
      <c r="D246" t="s">
        <v>121</v>
      </c>
      <c r="E246" t="s">
        <v>2</v>
      </c>
      <c r="F246" t="s">
        <v>129</v>
      </c>
      <c r="G246" s="68"/>
      <c r="H246" s="68"/>
      <c r="I246" s="68"/>
      <c r="J246" s="68"/>
      <c r="K246"/>
      <c r="L246"/>
      <c r="M246"/>
      <c r="N246"/>
      <c r="O246">
        <v>6</v>
      </c>
    </row>
    <row r="247" spans="1:15" ht="15.75" x14ac:dyDescent="0.3">
      <c r="A247" t="s">
        <v>196</v>
      </c>
      <c r="B247">
        <v>14</v>
      </c>
      <c r="C247" t="s">
        <v>136</v>
      </c>
      <c r="D247" t="s">
        <v>121</v>
      </c>
      <c r="E247" t="s">
        <v>2</v>
      </c>
      <c r="F247" t="s">
        <v>130</v>
      </c>
      <c r="G247" s="68"/>
      <c r="H247" s="68"/>
      <c r="I247" s="68"/>
      <c r="J247" s="68"/>
      <c r="K247"/>
      <c r="L247"/>
      <c r="M247"/>
      <c r="N247"/>
      <c r="O247">
        <v>6</v>
      </c>
    </row>
    <row r="248" spans="1:15" ht="15.75" x14ac:dyDescent="0.3">
      <c r="A248" t="s">
        <v>196</v>
      </c>
      <c r="B248">
        <v>14</v>
      </c>
      <c r="C248" t="s">
        <v>136</v>
      </c>
      <c r="D248" t="s">
        <v>121</v>
      </c>
      <c r="E248" t="s">
        <v>2</v>
      </c>
      <c r="F248" t="s">
        <v>131</v>
      </c>
      <c r="G248" s="68"/>
      <c r="H248" s="68"/>
      <c r="I248" s="68"/>
      <c r="J248" s="68"/>
      <c r="K248"/>
      <c r="L248"/>
      <c r="M248"/>
      <c r="N248"/>
      <c r="O248">
        <v>6</v>
      </c>
    </row>
    <row r="249" spans="1:15" ht="15.75" x14ac:dyDescent="0.3">
      <c r="A249" t="s">
        <v>196</v>
      </c>
      <c r="B249">
        <v>14</v>
      </c>
      <c r="C249" t="s">
        <v>136</v>
      </c>
      <c r="D249" t="s">
        <v>121</v>
      </c>
      <c r="E249" t="s">
        <v>2</v>
      </c>
      <c r="F249" t="s">
        <v>132</v>
      </c>
      <c r="G249" s="68"/>
      <c r="H249" s="68"/>
      <c r="I249" s="68"/>
      <c r="J249" s="68"/>
      <c r="K249"/>
      <c r="L249"/>
      <c r="M249"/>
      <c r="N249"/>
      <c r="O249">
        <v>6</v>
      </c>
    </row>
    <row r="250" spans="1:15" ht="15.75" x14ac:dyDescent="0.3">
      <c r="A250" t="s">
        <v>196</v>
      </c>
      <c r="B250">
        <v>14</v>
      </c>
      <c r="C250" t="s">
        <v>136</v>
      </c>
      <c r="D250" t="s">
        <v>121</v>
      </c>
      <c r="E250" t="s">
        <v>2</v>
      </c>
      <c r="F250" t="s">
        <v>133</v>
      </c>
      <c r="G250" s="68"/>
      <c r="H250" s="68"/>
      <c r="I250" s="68"/>
      <c r="J250" s="68"/>
      <c r="K250"/>
      <c r="L250"/>
      <c r="M250"/>
      <c r="N250"/>
      <c r="O250">
        <v>6</v>
      </c>
    </row>
    <row r="251" spans="1:15" ht="15.75" x14ac:dyDescent="0.3">
      <c r="A251" t="s">
        <v>196</v>
      </c>
      <c r="B251">
        <v>14</v>
      </c>
      <c r="C251" t="s">
        <v>136</v>
      </c>
      <c r="D251" t="s">
        <v>121</v>
      </c>
      <c r="E251" t="s">
        <v>2</v>
      </c>
      <c r="F251" t="s">
        <v>134</v>
      </c>
      <c r="G251" s="68"/>
      <c r="H251" s="68"/>
      <c r="I251" s="68"/>
      <c r="J251" s="68"/>
      <c r="K251"/>
      <c r="L251"/>
      <c r="M251"/>
      <c r="N251"/>
      <c r="O251">
        <v>6</v>
      </c>
    </row>
    <row r="252" spans="1:15" ht="15.75" x14ac:dyDescent="0.3">
      <c r="A252" t="s">
        <v>196</v>
      </c>
      <c r="B252">
        <v>14</v>
      </c>
      <c r="C252" t="s">
        <v>136</v>
      </c>
      <c r="D252" t="s">
        <v>121</v>
      </c>
      <c r="E252" t="s">
        <v>2</v>
      </c>
      <c r="F252" t="s">
        <v>10</v>
      </c>
      <c r="G252" s="68"/>
      <c r="H252" s="68"/>
      <c r="I252" s="68"/>
      <c r="J252" s="68"/>
      <c r="K252"/>
      <c r="L252"/>
      <c r="M252"/>
      <c r="N252"/>
      <c r="O252">
        <v>6</v>
      </c>
    </row>
    <row r="253" spans="1:15" ht="15.75" x14ac:dyDescent="0.3">
      <c r="A253" t="s">
        <v>196</v>
      </c>
      <c r="B253">
        <v>14</v>
      </c>
      <c r="C253" t="s">
        <v>136</v>
      </c>
      <c r="D253" t="s">
        <v>121</v>
      </c>
      <c r="E253" t="s">
        <v>135</v>
      </c>
      <c r="F253" t="s">
        <v>123</v>
      </c>
      <c r="G253" s="68"/>
      <c r="H253" s="68"/>
      <c r="I253" s="68"/>
      <c r="J253" s="68"/>
      <c r="K253"/>
      <c r="L253"/>
      <c r="M253"/>
      <c r="N253"/>
      <c r="O253">
        <v>6</v>
      </c>
    </row>
    <row r="254" spans="1:15" ht="15.75" x14ac:dyDescent="0.3">
      <c r="A254" t="s">
        <v>196</v>
      </c>
      <c r="B254">
        <v>14</v>
      </c>
      <c r="C254" t="s">
        <v>136</v>
      </c>
      <c r="D254" t="s">
        <v>186</v>
      </c>
      <c r="E254" t="s">
        <v>187</v>
      </c>
      <c r="F254" t="s">
        <v>123</v>
      </c>
      <c r="G254" s="68"/>
      <c r="H254" s="68"/>
      <c r="I254" s="68"/>
      <c r="J254" s="68"/>
      <c r="K254"/>
      <c r="L254"/>
      <c r="M254"/>
      <c r="N254"/>
      <c r="O254">
        <v>6</v>
      </c>
    </row>
    <row r="255" spans="1:15" ht="15.75" x14ac:dyDescent="0.3">
      <c r="A255" t="s">
        <v>25</v>
      </c>
      <c r="B255">
        <v>15</v>
      </c>
      <c r="C255" t="s">
        <v>136</v>
      </c>
      <c r="D255" t="s">
        <v>121</v>
      </c>
      <c r="E255" t="s">
        <v>122</v>
      </c>
      <c r="F255" t="s">
        <v>123</v>
      </c>
      <c r="G255" s="68"/>
      <c r="H255" s="68"/>
      <c r="I255" s="68"/>
      <c r="J255" s="68"/>
      <c r="K255"/>
      <c r="L255"/>
      <c r="M255"/>
      <c r="N255"/>
      <c r="O255">
        <v>6</v>
      </c>
    </row>
    <row r="256" spans="1:15" ht="15.75" x14ac:dyDescent="0.3">
      <c r="A256" t="s">
        <v>25</v>
      </c>
      <c r="B256">
        <v>15</v>
      </c>
      <c r="C256" t="s">
        <v>136</v>
      </c>
      <c r="D256" t="s">
        <v>121</v>
      </c>
      <c r="E256" t="s">
        <v>124</v>
      </c>
      <c r="F256" t="s">
        <v>1</v>
      </c>
      <c r="G256" s="68"/>
      <c r="H256" s="68"/>
      <c r="I256" s="68"/>
      <c r="J256" s="68"/>
      <c r="K256"/>
      <c r="L256"/>
      <c r="M256"/>
      <c r="N256"/>
      <c r="O256">
        <v>6</v>
      </c>
    </row>
    <row r="257" spans="1:15" ht="15.75" x14ac:dyDescent="0.3">
      <c r="A257" t="s">
        <v>25</v>
      </c>
      <c r="B257">
        <v>15</v>
      </c>
      <c r="C257" t="s">
        <v>136</v>
      </c>
      <c r="D257" t="s">
        <v>121</v>
      </c>
      <c r="E257" t="s">
        <v>124</v>
      </c>
      <c r="F257" t="s">
        <v>12</v>
      </c>
      <c r="G257" s="68"/>
      <c r="H257" s="68"/>
      <c r="I257" s="68"/>
      <c r="J257" s="68"/>
      <c r="K257"/>
      <c r="L257"/>
      <c r="M257"/>
      <c r="N257"/>
      <c r="O257">
        <v>6</v>
      </c>
    </row>
    <row r="258" spans="1:15" ht="15.75" x14ac:dyDescent="0.3">
      <c r="A258" t="s">
        <v>25</v>
      </c>
      <c r="B258">
        <v>15</v>
      </c>
      <c r="C258" t="s">
        <v>136</v>
      </c>
      <c r="D258" t="s">
        <v>121</v>
      </c>
      <c r="E258" t="s">
        <v>124</v>
      </c>
      <c r="F258" t="s">
        <v>13</v>
      </c>
      <c r="G258" s="68"/>
      <c r="H258" s="68"/>
      <c r="I258" s="68"/>
      <c r="J258" s="68"/>
      <c r="K258"/>
      <c r="L258"/>
      <c r="M258"/>
      <c r="N258"/>
      <c r="O258">
        <v>6</v>
      </c>
    </row>
    <row r="259" spans="1:15" ht="15.75" x14ac:dyDescent="0.3">
      <c r="A259" t="s">
        <v>25</v>
      </c>
      <c r="B259">
        <v>15</v>
      </c>
      <c r="C259" t="s">
        <v>136</v>
      </c>
      <c r="D259" t="s">
        <v>121</v>
      </c>
      <c r="E259" t="s">
        <v>124</v>
      </c>
      <c r="F259" t="s">
        <v>75</v>
      </c>
      <c r="G259" s="68"/>
      <c r="H259" s="68"/>
      <c r="I259" s="68"/>
      <c r="J259" s="68"/>
      <c r="K259"/>
      <c r="L259"/>
      <c r="M259"/>
      <c r="N259"/>
      <c r="O259">
        <v>6</v>
      </c>
    </row>
    <row r="260" spans="1:15" ht="15.75" x14ac:dyDescent="0.3">
      <c r="A260" t="s">
        <v>25</v>
      </c>
      <c r="B260">
        <v>15</v>
      </c>
      <c r="C260" t="s">
        <v>136</v>
      </c>
      <c r="D260" t="s">
        <v>121</v>
      </c>
      <c r="E260" t="s">
        <v>2</v>
      </c>
      <c r="F260" t="s">
        <v>125</v>
      </c>
      <c r="G260" s="68"/>
      <c r="H260" s="68"/>
      <c r="I260" s="68"/>
      <c r="J260" s="68"/>
      <c r="K260"/>
      <c r="L260"/>
      <c r="M260"/>
      <c r="N260"/>
      <c r="O260">
        <v>6</v>
      </c>
    </row>
    <row r="261" spans="1:15" ht="15.75" x14ac:dyDescent="0.3">
      <c r="A261" t="s">
        <v>25</v>
      </c>
      <c r="B261">
        <v>15</v>
      </c>
      <c r="C261" t="s">
        <v>136</v>
      </c>
      <c r="D261" t="s">
        <v>121</v>
      </c>
      <c r="E261" t="s">
        <v>2</v>
      </c>
      <c r="F261" t="s">
        <v>126</v>
      </c>
      <c r="G261" s="68"/>
      <c r="H261" s="68"/>
      <c r="I261" s="68"/>
      <c r="J261" s="68"/>
      <c r="K261"/>
      <c r="L261"/>
      <c r="M261"/>
      <c r="N261"/>
      <c r="O261">
        <v>6</v>
      </c>
    </row>
    <row r="262" spans="1:15" ht="15.75" x14ac:dyDescent="0.3">
      <c r="A262" t="s">
        <v>25</v>
      </c>
      <c r="B262">
        <v>15</v>
      </c>
      <c r="C262" t="s">
        <v>136</v>
      </c>
      <c r="D262" t="s">
        <v>121</v>
      </c>
      <c r="E262" t="s">
        <v>2</v>
      </c>
      <c r="F262" t="s">
        <v>127</v>
      </c>
      <c r="G262" s="68"/>
      <c r="H262" s="68"/>
      <c r="I262" s="68"/>
      <c r="J262" s="68"/>
      <c r="K262"/>
      <c r="L262"/>
      <c r="M262"/>
      <c r="N262"/>
      <c r="O262">
        <v>6</v>
      </c>
    </row>
    <row r="263" spans="1:15" ht="15.75" x14ac:dyDescent="0.3">
      <c r="A263" t="s">
        <v>25</v>
      </c>
      <c r="B263">
        <v>15</v>
      </c>
      <c r="C263" t="s">
        <v>136</v>
      </c>
      <c r="D263" t="s">
        <v>121</v>
      </c>
      <c r="E263" t="s">
        <v>2</v>
      </c>
      <c r="F263" t="s">
        <v>128</v>
      </c>
      <c r="G263" s="68"/>
      <c r="H263" s="68"/>
      <c r="I263" s="68"/>
      <c r="J263" s="68"/>
      <c r="K263"/>
      <c r="L263"/>
      <c r="M263"/>
      <c r="N263"/>
      <c r="O263">
        <v>6</v>
      </c>
    </row>
    <row r="264" spans="1:15" ht="15.75" x14ac:dyDescent="0.3">
      <c r="A264" t="s">
        <v>25</v>
      </c>
      <c r="B264">
        <v>15</v>
      </c>
      <c r="C264" t="s">
        <v>136</v>
      </c>
      <c r="D264" t="s">
        <v>121</v>
      </c>
      <c r="E264" t="s">
        <v>2</v>
      </c>
      <c r="F264" t="s">
        <v>129</v>
      </c>
      <c r="G264" s="68"/>
      <c r="H264" s="68"/>
      <c r="I264" s="68"/>
      <c r="J264" s="68"/>
      <c r="K264"/>
      <c r="L264"/>
      <c r="M264"/>
      <c r="N264"/>
      <c r="O264">
        <v>6</v>
      </c>
    </row>
    <row r="265" spans="1:15" ht="15.75" x14ac:dyDescent="0.3">
      <c r="A265" t="s">
        <v>25</v>
      </c>
      <c r="B265">
        <v>15</v>
      </c>
      <c r="C265" t="s">
        <v>136</v>
      </c>
      <c r="D265" t="s">
        <v>121</v>
      </c>
      <c r="E265" t="s">
        <v>2</v>
      </c>
      <c r="F265" t="s">
        <v>130</v>
      </c>
      <c r="G265" s="68"/>
      <c r="H265" s="68"/>
      <c r="I265" s="68"/>
      <c r="J265" s="68"/>
      <c r="K265"/>
      <c r="L265"/>
      <c r="M265"/>
      <c r="N265"/>
      <c r="O265">
        <v>6</v>
      </c>
    </row>
    <row r="266" spans="1:15" ht="15.75" x14ac:dyDescent="0.3">
      <c r="A266" t="s">
        <v>25</v>
      </c>
      <c r="B266">
        <v>15</v>
      </c>
      <c r="C266" t="s">
        <v>136</v>
      </c>
      <c r="D266" t="s">
        <v>121</v>
      </c>
      <c r="E266" t="s">
        <v>2</v>
      </c>
      <c r="F266" t="s">
        <v>131</v>
      </c>
      <c r="G266" s="68"/>
      <c r="H266" s="68"/>
      <c r="I266" s="68"/>
      <c r="J266" s="68"/>
      <c r="K266"/>
      <c r="L266"/>
      <c r="M266"/>
      <c r="N266"/>
      <c r="O266">
        <v>6</v>
      </c>
    </row>
    <row r="267" spans="1:15" ht="15.75" x14ac:dyDescent="0.3">
      <c r="A267" t="s">
        <v>25</v>
      </c>
      <c r="B267">
        <v>15</v>
      </c>
      <c r="C267" t="s">
        <v>136</v>
      </c>
      <c r="D267" t="s">
        <v>121</v>
      </c>
      <c r="E267" t="s">
        <v>2</v>
      </c>
      <c r="F267" t="s">
        <v>132</v>
      </c>
      <c r="G267" s="68"/>
      <c r="H267" s="68"/>
      <c r="I267" s="68"/>
      <c r="J267" s="68"/>
      <c r="K267"/>
      <c r="L267"/>
      <c r="M267"/>
      <c r="N267"/>
      <c r="O267">
        <v>6</v>
      </c>
    </row>
    <row r="268" spans="1:15" ht="15.75" x14ac:dyDescent="0.3">
      <c r="A268" t="s">
        <v>25</v>
      </c>
      <c r="B268">
        <v>15</v>
      </c>
      <c r="C268" t="s">
        <v>136</v>
      </c>
      <c r="D268" t="s">
        <v>121</v>
      </c>
      <c r="E268" t="s">
        <v>2</v>
      </c>
      <c r="F268" t="s">
        <v>133</v>
      </c>
      <c r="G268" s="68"/>
      <c r="H268" s="68"/>
      <c r="I268" s="68"/>
      <c r="J268" s="68"/>
      <c r="K268"/>
      <c r="L268"/>
      <c r="M268"/>
      <c r="N268"/>
      <c r="O268">
        <v>6</v>
      </c>
    </row>
    <row r="269" spans="1:15" ht="15.75" x14ac:dyDescent="0.3">
      <c r="A269" t="s">
        <v>25</v>
      </c>
      <c r="B269">
        <v>15</v>
      </c>
      <c r="C269" t="s">
        <v>136</v>
      </c>
      <c r="D269" t="s">
        <v>121</v>
      </c>
      <c r="E269" t="s">
        <v>2</v>
      </c>
      <c r="F269" t="s">
        <v>134</v>
      </c>
      <c r="G269" s="68"/>
      <c r="H269" s="68"/>
      <c r="I269" s="68"/>
      <c r="J269" s="68"/>
      <c r="K269"/>
      <c r="L269"/>
      <c r="M269"/>
      <c r="N269"/>
      <c r="O269">
        <v>6</v>
      </c>
    </row>
    <row r="270" spans="1:15" ht="15.75" x14ac:dyDescent="0.3">
      <c r="A270" t="s">
        <v>25</v>
      </c>
      <c r="B270">
        <v>15</v>
      </c>
      <c r="C270" t="s">
        <v>136</v>
      </c>
      <c r="D270" t="s">
        <v>121</v>
      </c>
      <c r="E270" t="s">
        <v>2</v>
      </c>
      <c r="F270" t="s">
        <v>10</v>
      </c>
      <c r="G270" s="68"/>
      <c r="H270" s="68"/>
      <c r="I270" s="68"/>
      <c r="J270" s="68"/>
      <c r="K270"/>
      <c r="L270"/>
      <c r="M270"/>
      <c r="N270"/>
      <c r="O270">
        <v>6</v>
      </c>
    </row>
    <row r="271" spans="1:15" ht="15.75" x14ac:dyDescent="0.3">
      <c r="A271" t="s">
        <v>25</v>
      </c>
      <c r="B271">
        <v>15</v>
      </c>
      <c r="C271" t="s">
        <v>136</v>
      </c>
      <c r="D271" t="s">
        <v>121</v>
      </c>
      <c r="E271" t="s">
        <v>135</v>
      </c>
      <c r="F271" t="s">
        <v>123</v>
      </c>
      <c r="G271" s="68"/>
      <c r="H271" s="68"/>
      <c r="I271" s="68"/>
      <c r="J271" s="68"/>
      <c r="K271"/>
      <c r="L271"/>
      <c r="M271"/>
      <c r="N271"/>
      <c r="O271">
        <v>6</v>
      </c>
    </row>
    <row r="272" spans="1:15" ht="15.75" x14ac:dyDescent="0.3">
      <c r="A272" t="s">
        <v>25</v>
      </c>
      <c r="B272">
        <v>15</v>
      </c>
      <c r="C272" t="s">
        <v>136</v>
      </c>
      <c r="D272" t="s">
        <v>186</v>
      </c>
      <c r="E272" t="s">
        <v>187</v>
      </c>
      <c r="F272" t="s">
        <v>123</v>
      </c>
      <c r="G272" s="68"/>
      <c r="H272" s="68"/>
      <c r="I272" s="68"/>
      <c r="J272" s="68"/>
      <c r="K272"/>
      <c r="L272"/>
      <c r="M272"/>
      <c r="N272"/>
      <c r="O272">
        <v>6</v>
      </c>
    </row>
    <row r="273" spans="1:15" ht="15.75" x14ac:dyDescent="0.3">
      <c r="A273" t="s">
        <v>26</v>
      </c>
      <c r="B273">
        <v>16</v>
      </c>
      <c r="C273" t="s">
        <v>136</v>
      </c>
      <c r="D273" t="s">
        <v>121</v>
      </c>
      <c r="E273" t="s">
        <v>122</v>
      </c>
      <c r="F273" t="s">
        <v>123</v>
      </c>
      <c r="G273" s="68"/>
      <c r="H273" s="68"/>
      <c r="I273" s="68"/>
      <c r="J273" s="68"/>
      <c r="K273"/>
      <c r="L273"/>
      <c r="M273"/>
      <c r="N273"/>
      <c r="O273">
        <v>6</v>
      </c>
    </row>
    <row r="274" spans="1:15" ht="15.75" x14ac:dyDescent="0.3">
      <c r="A274" t="s">
        <v>26</v>
      </c>
      <c r="B274">
        <v>16</v>
      </c>
      <c r="C274" t="s">
        <v>136</v>
      </c>
      <c r="D274" t="s">
        <v>121</v>
      </c>
      <c r="E274" t="s">
        <v>124</v>
      </c>
      <c r="F274" t="s">
        <v>1</v>
      </c>
      <c r="G274" s="68"/>
      <c r="H274" s="68"/>
      <c r="I274" s="68"/>
      <c r="J274" s="68"/>
      <c r="K274"/>
      <c r="L274"/>
      <c r="M274"/>
      <c r="N274"/>
      <c r="O274">
        <v>6</v>
      </c>
    </row>
    <row r="275" spans="1:15" ht="15.75" x14ac:dyDescent="0.3">
      <c r="A275" t="s">
        <v>26</v>
      </c>
      <c r="B275">
        <v>16</v>
      </c>
      <c r="C275" t="s">
        <v>136</v>
      </c>
      <c r="D275" t="s">
        <v>121</v>
      </c>
      <c r="E275" t="s">
        <v>124</v>
      </c>
      <c r="F275" t="s">
        <v>12</v>
      </c>
      <c r="G275" s="68"/>
      <c r="H275" s="68"/>
      <c r="I275" s="68"/>
      <c r="J275" s="68"/>
      <c r="K275"/>
      <c r="L275"/>
      <c r="M275"/>
      <c r="N275"/>
      <c r="O275">
        <v>6</v>
      </c>
    </row>
    <row r="276" spans="1:15" ht="15.75" x14ac:dyDescent="0.3">
      <c r="A276" t="s">
        <v>26</v>
      </c>
      <c r="B276">
        <v>16</v>
      </c>
      <c r="C276" t="s">
        <v>136</v>
      </c>
      <c r="D276" t="s">
        <v>121</v>
      </c>
      <c r="E276" t="s">
        <v>124</v>
      </c>
      <c r="F276" t="s">
        <v>13</v>
      </c>
      <c r="G276" s="68"/>
      <c r="H276" s="68"/>
      <c r="I276" s="68"/>
      <c r="J276" s="68"/>
      <c r="K276"/>
      <c r="L276"/>
      <c r="M276"/>
      <c r="N276"/>
      <c r="O276">
        <v>6</v>
      </c>
    </row>
    <row r="277" spans="1:15" ht="15.75" x14ac:dyDescent="0.3">
      <c r="A277" t="s">
        <v>26</v>
      </c>
      <c r="B277">
        <v>16</v>
      </c>
      <c r="C277" t="s">
        <v>136</v>
      </c>
      <c r="D277" t="s">
        <v>121</v>
      </c>
      <c r="E277" t="s">
        <v>124</v>
      </c>
      <c r="F277" t="s">
        <v>75</v>
      </c>
      <c r="G277" s="68"/>
      <c r="H277" s="68"/>
      <c r="I277" s="68"/>
      <c r="J277" s="68"/>
      <c r="K277"/>
      <c r="L277"/>
      <c r="M277"/>
      <c r="N277"/>
      <c r="O277">
        <v>6</v>
      </c>
    </row>
    <row r="278" spans="1:15" ht="15.75" x14ac:dyDescent="0.3">
      <c r="A278" t="s">
        <v>26</v>
      </c>
      <c r="B278">
        <v>16</v>
      </c>
      <c r="C278" t="s">
        <v>136</v>
      </c>
      <c r="D278" t="s">
        <v>121</v>
      </c>
      <c r="E278" t="s">
        <v>2</v>
      </c>
      <c r="F278" t="s">
        <v>125</v>
      </c>
      <c r="G278" s="68"/>
      <c r="H278" s="68"/>
      <c r="I278" s="68"/>
      <c r="J278" s="68"/>
      <c r="K278"/>
      <c r="L278"/>
      <c r="M278"/>
      <c r="N278"/>
      <c r="O278">
        <v>6</v>
      </c>
    </row>
    <row r="279" spans="1:15" ht="15.75" x14ac:dyDescent="0.3">
      <c r="A279" t="s">
        <v>26</v>
      </c>
      <c r="B279">
        <v>16</v>
      </c>
      <c r="C279" t="s">
        <v>136</v>
      </c>
      <c r="D279" t="s">
        <v>121</v>
      </c>
      <c r="E279" t="s">
        <v>2</v>
      </c>
      <c r="F279" t="s">
        <v>126</v>
      </c>
      <c r="G279" s="68"/>
      <c r="H279" s="68"/>
      <c r="I279" s="68"/>
      <c r="J279" s="68"/>
      <c r="K279"/>
      <c r="L279"/>
      <c r="M279"/>
      <c r="N279"/>
      <c r="O279">
        <v>6</v>
      </c>
    </row>
    <row r="280" spans="1:15" ht="15.75" x14ac:dyDescent="0.3">
      <c r="A280" t="s">
        <v>26</v>
      </c>
      <c r="B280">
        <v>16</v>
      </c>
      <c r="C280" t="s">
        <v>136</v>
      </c>
      <c r="D280" t="s">
        <v>121</v>
      </c>
      <c r="E280" t="s">
        <v>2</v>
      </c>
      <c r="F280" t="s">
        <v>127</v>
      </c>
      <c r="G280" s="68"/>
      <c r="H280" s="68"/>
      <c r="I280" s="68"/>
      <c r="J280" s="68"/>
      <c r="K280"/>
      <c r="L280"/>
      <c r="M280"/>
      <c r="N280"/>
      <c r="O280">
        <v>6</v>
      </c>
    </row>
    <row r="281" spans="1:15" ht="15.75" x14ac:dyDescent="0.3">
      <c r="A281" t="s">
        <v>26</v>
      </c>
      <c r="B281">
        <v>16</v>
      </c>
      <c r="C281" t="s">
        <v>136</v>
      </c>
      <c r="D281" t="s">
        <v>121</v>
      </c>
      <c r="E281" t="s">
        <v>2</v>
      </c>
      <c r="F281" t="s">
        <v>128</v>
      </c>
      <c r="G281" s="68"/>
      <c r="H281" s="68"/>
      <c r="I281" s="68"/>
      <c r="J281" s="68"/>
      <c r="K281"/>
      <c r="L281"/>
      <c r="M281"/>
      <c r="N281"/>
      <c r="O281">
        <v>6</v>
      </c>
    </row>
    <row r="282" spans="1:15" ht="15.75" x14ac:dyDescent="0.3">
      <c r="A282" t="s">
        <v>26</v>
      </c>
      <c r="B282">
        <v>16</v>
      </c>
      <c r="C282" t="s">
        <v>136</v>
      </c>
      <c r="D282" t="s">
        <v>121</v>
      </c>
      <c r="E282" t="s">
        <v>2</v>
      </c>
      <c r="F282" t="s">
        <v>129</v>
      </c>
      <c r="G282" s="68"/>
      <c r="H282" s="68"/>
      <c r="I282" s="68"/>
      <c r="J282" s="68"/>
      <c r="K282"/>
      <c r="L282"/>
      <c r="M282"/>
      <c r="N282"/>
      <c r="O282">
        <v>6</v>
      </c>
    </row>
    <row r="283" spans="1:15" ht="15.75" x14ac:dyDescent="0.3">
      <c r="A283" t="s">
        <v>26</v>
      </c>
      <c r="B283">
        <v>16</v>
      </c>
      <c r="C283" t="s">
        <v>136</v>
      </c>
      <c r="D283" t="s">
        <v>121</v>
      </c>
      <c r="E283" t="s">
        <v>2</v>
      </c>
      <c r="F283" t="s">
        <v>130</v>
      </c>
      <c r="G283" s="68"/>
      <c r="H283" s="68"/>
      <c r="I283" s="68"/>
      <c r="J283" s="68"/>
      <c r="K283"/>
      <c r="L283"/>
      <c r="M283"/>
      <c r="N283"/>
      <c r="O283">
        <v>6</v>
      </c>
    </row>
    <row r="284" spans="1:15" ht="15.75" x14ac:dyDescent="0.3">
      <c r="A284" t="s">
        <v>26</v>
      </c>
      <c r="B284">
        <v>16</v>
      </c>
      <c r="C284" t="s">
        <v>136</v>
      </c>
      <c r="D284" t="s">
        <v>121</v>
      </c>
      <c r="E284" t="s">
        <v>2</v>
      </c>
      <c r="F284" t="s">
        <v>131</v>
      </c>
      <c r="G284" s="68"/>
      <c r="H284" s="68"/>
      <c r="I284" s="68"/>
      <c r="J284" s="68"/>
      <c r="K284"/>
      <c r="L284"/>
      <c r="M284"/>
      <c r="N284"/>
      <c r="O284">
        <v>6</v>
      </c>
    </row>
    <row r="285" spans="1:15" ht="15.75" x14ac:dyDescent="0.3">
      <c r="A285" t="s">
        <v>26</v>
      </c>
      <c r="B285">
        <v>16</v>
      </c>
      <c r="C285" t="s">
        <v>136</v>
      </c>
      <c r="D285" t="s">
        <v>121</v>
      </c>
      <c r="E285" t="s">
        <v>2</v>
      </c>
      <c r="F285" t="s">
        <v>132</v>
      </c>
      <c r="G285" s="68"/>
      <c r="H285" s="68"/>
      <c r="I285" s="68"/>
      <c r="J285" s="68"/>
      <c r="K285"/>
      <c r="L285"/>
      <c r="M285"/>
      <c r="N285"/>
      <c r="O285">
        <v>6</v>
      </c>
    </row>
    <row r="286" spans="1:15" ht="15.75" x14ac:dyDescent="0.3">
      <c r="A286" t="s">
        <v>26</v>
      </c>
      <c r="B286">
        <v>16</v>
      </c>
      <c r="C286" t="s">
        <v>136</v>
      </c>
      <c r="D286" t="s">
        <v>121</v>
      </c>
      <c r="E286" t="s">
        <v>2</v>
      </c>
      <c r="F286" t="s">
        <v>133</v>
      </c>
      <c r="G286" s="68"/>
      <c r="H286" s="68"/>
      <c r="I286" s="68"/>
      <c r="J286" s="68"/>
      <c r="K286"/>
      <c r="L286"/>
      <c r="M286"/>
      <c r="N286"/>
      <c r="O286">
        <v>6</v>
      </c>
    </row>
    <row r="287" spans="1:15" ht="15.75" x14ac:dyDescent="0.3">
      <c r="A287" t="s">
        <v>26</v>
      </c>
      <c r="B287">
        <v>16</v>
      </c>
      <c r="C287" t="s">
        <v>136</v>
      </c>
      <c r="D287" t="s">
        <v>121</v>
      </c>
      <c r="E287" t="s">
        <v>2</v>
      </c>
      <c r="F287" t="s">
        <v>134</v>
      </c>
      <c r="G287" s="68"/>
      <c r="H287" s="68"/>
      <c r="I287" s="68"/>
      <c r="J287" s="68"/>
      <c r="K287"/>
      <c r="L287"/>
      <c r="M287"/>
      <c r="N287"/>
      <c r="O287">
        <v>6</v>
      </c>
    </row>
    <row r="288" spans="1:15" ht="15.75" x14ac:dyDescent="0.3">
      <c r="A288" t="s">
        <v>26</v>
      </c>
      <c r="B288">
        <v>16</v>
      </c>
      <c r="C288" t="s">
        <v>136</v>
      </c>
      <c r="D288" t="s">
        <v>121</v>
      </c>
      <c r="E288" t="s">
        <v>2</v>
      </c>
      <c r="F288" t="s">
        <v>10</v>
      </c>
      <c r="G288" s="68"/>
      <c r="H288" s="68"/>
      <c r="I288" s="68"/>
      <c r="J288" s="68"/>
      <c r="K288"/>
      <c r="L288"/>
      <c r="M288"/>
      <c r="N288"/>
      <c r="O288">
        <v>6</v>
      </c>
    </row>
    <row r="289" spans="1:15" ht="15.75" x14ac:dyDescent="0.3">
      <c r="A289" t="s">
        <v>26</v>
      </c>
      <c r="B289">
        <v>16</v>
      </c>
      <c r="C289" t="s">
        <v>136</v>
      </c>
      <c r="D289" t="s">
        <v>121</v>
      </c>
      <c r="E289" t="s">
        <v>135</v>
      </c>
      <c r="F289" t="s">
        <v>123</v>
      </c>
      <c r="G289" s="68"/>
      <c r="H289" s="68"/>
      <c r="I289" s="68"/>
      <c r="J289" s="68"/>
      <c r="K289"/>
      <c r="L289"/>
      <c r="M289"/>
      <c r="N289"/>
      <c r="O289">
        <v>6</v>
      </c>
    </row>
    <row r="290" spans="1:15" ht="15.75" x14ac:dyDescent="0.3">
      <c r="A290" t="s">
        <v>26</v>
      </c>
      <c r="B290">
        <v>16</v>
      </c>
      <c r="C290" t="s">
        <v>136</v>
      </c>
      <c r="D290" t="s">
        <v>186</v>
      </c>
      <c r="E290" t="s">
        <v>187</v>
      </c>
      <c r="F290" t="s">
        <v>123</v>
      </c>
      <c r="G290" s="68"/>
      <c r="H290" s="68"/>
      <c r="I290" s="68"/>
      <c r="J290" s="68"/>
      <c r="K290"/>
      <c r="L290"/>
      <c r="M290"/>
      <c r="N290"/>
      <c r="O290">
        <v>6</v>
      </c>
    </row>
    <row r="291" spans="1:15" ht="15.75" x14ac:dyDescent="0.3">
      <c r="A291" t="s">
        <v>27</v>
      </c>
      <c r="B291">
        <v>17</v>
      </c>
      <c r="C291" t="s">
        <v>136</v>
      </c>
      <c r="D291" t="s">
        <v>121</v>
      </c>
      <c r="E291" t="s">
        <v>122</v>
      </c>
      <c r="F291" t="s">
        <v>123</v>
      </c>
      <c r="G291" s="68"/>
      <c r="H291" s="68"/>
      <c r="I291" s="68"/>
      <c r="J291" s="68"/>
      <c r="K291"/>
      <c r="L291"/>
      <c r="M291"/>
      <c r="N291"/>
      <c r="O291">
        <v>6</v>
      </c>
    </row>
    <row r="292" spans="1:15" ht="15.75" x14ac:dyDescent="0.3">
      <c r="A292" t="s">
        <v>27</v>
      </c>
      <c r="B292">
        <v>17</v>
      </c>
      <c r="C292" t="s">
        <v>136</v>
      </c>
      <c r="D292" t="s">
        <v>121</v>
      </c>
      <c r="E292" t="s">
        <v>124</v>
      </c>
      <c r="F292" t="s">
        <v>1</v>
      </c>
      <c r="G292" s="68"/>
      <c r="H292" s="68"/>
      <c r="I292" s="68"/>
      <c r="J292" s="68"/>
      <c r="K292"/>
      <c r="L292"/>
      <c r="M292"/>
      <c r="N292"/>
      <c r="O292">
        <v>6</v>
      </c>
    </row>
    <row r="293" spans="1:15" ht="15.75" x14ac:dyDescent="0.3">
      <c r="A293" t="s">
        <v>27</v>
      </c>
      <c r="B293">
        <v>17</v>
      </c>
      <c r="C293" t="s">
        <v>136</v>
      </c>
      <c r="D293" t="s">
        <v>121</v>
      </c>
      <c r="E293" t="s">
        <v>124</v>
      </c>
      <c r="F293" t="s">
        <v>12</v>
      </c>
      <c r="G293" s="68"/>
      <c r="H293" s="68"/>
      <c r="I293" s="68"/>
      <c r="J293" s="68"/>
      <c r="K293"/>
      <c r="L293"/>
      <c r="M293"/>
      <c r="N293"/>
      <c r="O293">
        <v>6</v>
      </c>
    </row>
    <row r="294" spans="1:15" ht="15.75" x14ac:dyDescent="0.3">
      <c r="A294" t="s">
        <v>27</v>
      </c>
      <c r="B294">
        <v>17</v>
      </c>
      <c r="C294" t="s">
        <v>136</v>
      </c>
      <c r="D294" t="s">
        <v>121</v>
      </c>
      <c r="E294" t="s">
        <v>124</v>
      </c>
      <c r="F294" t="s">
        <v>13</v>
      </c>
      <c r="G294" s="68"/>
      <c r="H294" s="68"/>
      <c r="I294" s="68"/>
      <c r="J294" s="68"/>
      <c r="K294"/>
      <c r="L294"/>
      <c r="M294"/>
      <c r="N294"/>
      <c r="O294">
        <v>6</v>
      </c>
    </row>
    <row r="295" spans="1:15" ht="15.75" x14ac:dyDescent="0.3">
      <c r="A295" t="s">
        <v>27</v>
      </c>
      <c r="B295">
        <v>17</v>
      </c>
      <c r="C295" t="s">
        <v>136</v>
      </c>
      <c r="D295" t="s">
        <v>121</v>
      </c>
      <c r="E295" t="s">
        <v>124</v>
      </c>
      <c r="F295" t="s">
        <v>75</v>
      </c>
      <c r="G295" s="68"/>
      <c r="H295" s="68"/>
      <c r="I295" s="68"/>
      <c r="J295" s="68"/>
      <c r="K295"/>
      <c r="L295"/>
      <c r="M295"/>
      <c r="N295"/>
      <c r="O295">
        <v>6</v>
      </c>
    </row>
    <row r="296" spans="1:15" ht="15.75" x14ac:dyDescent="0.3">
      <c r="A296" t="s">
        <v>27</v>
      </c>
      <c r="B296">
        <v>17</v>
      </c>
      <c r="C296" t="s">
        <v>136</v>
      </c>
      <c r="D296" t="s">
        <v>121</v>
      </c>
      <c r="E296" t="s">
        <v>2</v>
      </c>
      <c r="F296" t="s">
        <v>125</v>
      </c>
      <c r="G296" s="68"/>
      <c r="H296" s="68"/>
      <c r="I296" s="68"/>
      <c r="J296" s="68"/>
      <c r="K296"/>
      <c r="L296"/>
      <c r="M296"/>
      <c r="N296"/>
      <c r="O296">
        <v>6</v>
      </c>
    </row>
    <row r="297" spans="1:15" ht="15.75" x14ac:dyDescent="0.3">
      <c r="A297" t="s">
        <v>27</v>
      </c>
      <c r="B297">
        <v>17</v>
      </c>
      <c r="C297" t="s">
        <v>136</v>
      </c>
      <c r="D297" t="s">
        <v>121</v>
      </c>
      <c r="E297" t="s">
        <v>2</v>
      </c>
      <c r="F297" t="s">
        <v>126</v>
      </c>
      <c r="G297" s="68"/>
      <c r="H297" s="68"/>
      <c r="I297" s="68"/>
      <c r="J297" s="68"/>
      <c r="K297"/>
      <c r="L297"/>
      <c r="M297"/>
      <c r="N297"/>
      <c r="O297">
        <v>6</v>
      </c>
    </row>
    <row r="298" spans="1:15" ht="15.75" x14ac:dyDescent="0.3">
      <c r="A298" t="s">
        <v>27</v>
      </c>
      <c r="B298">
        <v>17</v>
      </c>
      <c r="C298" t="s">
        <v>136</v>
      </c>
      <c r="D298" t="s">
        <v>121</v>
      </c>
      <c r="E298" t="s">
        <v>2</v>
      </c>
      <c r="F298" t="s">
        <v>127</v>
      </c>
      <c r="G298" s="68"/>
      <c r="H298" s="68"/>
      <c r="I298" s="68"/>
      <c r="J298" s="68"/>
      <c r="K298"/>
      <c r="L298"/>
      <c r="M298"/>
      <c r="N298"/>
      <c r="O298">
        <v>6</v>
      </c>
    </row>
    <row r="299" spans="1:15" ht="15.75" x14ac:dyDescent="0.3">
      <c r="A299" t="s">
        <v>27</v>
      </c>
      <c r="B299">
        <v>17</v>
      </c>
      <c r="C299" t="s">
        <v>136</v>
      </c>
      <c r="D299" t="s">
        <v>121</v>
      </c>
      <c r="E299" t="s">
        <v>2</v>
      </c>
      <c r="F299" t="s">
        <v>128</v>
      </c>
      <c r="G299" s="68"/>
      <c r="H299" s="68"/>
      <c r="I299" s="68"/>
      <c r="J299" s="68"/>
      <c r="K299"/>
      <c r="L299"/>
      <c r="M299"/>
      <c r="N299"/>
      <c r="O299">
        <v>6</v>
      </c>
    </row>
    <row r="300" spans="1:15" ht="15.75" x14ac:dyDescent="0.3">
      <c r="A300" t="s">
        <v>27</v>
      </c>
      <c r="B300">
        <v>17</v>
      </c>
      <c r="C300" t="s">
        <v>136</v>
      </c>
      <c r="D300" t="s">
        <v>121</v>
      </c>
      <c r="E300" t="s">
        <v>2</v>
      </c>
      <c r="F300" t="s">
        <v>129</v>
      </c>
      <c r="G300" s="68"/>
      <c r="H300" s="68"/>
      <c r="I300" s="68"/>
      <c r="J300" s="68"/>
      <c r="K300"/>
      <c r="L300"/>
      <c r="M300"/>
      <c r="N300"/>
      <c r="O300">
        <v>6</v>
      </c>
    </row>
    <row r="301" spans="1:15" ht="15.75" x14ac:dyDescent="0.3">
      <c r="A301" t="s">
        <v>27</v>
      </c>
      <c r="B301">
        <v>17</v>
      </c>
      <c r="C301" t="s">
        <v>136</v>
      </c>
      <c r="D301" t="s">
        <v>121</v>
      </c>
      <c r="E301" t="s">
        <v>2</v>
      </c>
      <c r="F301" t="s">
        <v>130</v>
      </c>
      <c r="G301" s="68"/>
      <c r="H301" s="68"/>
      <c r="I301" s="68"/>
      <c r="J301" s="68"/>
      <c r="K301"/>
      <c r="L301"/>
      <c r="M301"/>
      <c r="N301"/>
      <c r="O301">
        <v>6</v>
      </c>
    </row>
    <row r="302" spans="1:15" ht="15.75" x14ac:dyDescent="0.3">
      <c r="A302" t="s">
        <v>27</v>
      </c>
      <c r="B302">
        <v>17</v>
      </c>
      <c r="C302" t="s">
        <v>136</v>
      </c>
      <c r="D302" t="s">
        <v>121</v>
      </c>
      <c r="E302" t="s">
        <v>2</v>
      </c>
      <c r="F302" t="s">
        <v>131</v>
      </c>
      <c r="G302" s="68"/>
      <c r="H302" s="68"/>
      <c r="I302" s="68"/>
      <c r="J302" s="68"/>
      <c r="K302"/>
      <c r="L302"/>
      <c r="M302"/>
      <c r="N302"/>
      <c r="O302">
        <v>6</v>
      </c>
    </row>
    <row r="303" spans="1:15" ht="15.75" x14ac:dyDescent="0.3">
      <c r="A303" t="s">
        <v>27</v>
      </c>
      <c r="B303">
        <v>17</v>
      </c>
      <c r="C303" t="s">
        <v>136</v>
      </c>
      <c r="D303" t="s">
        <v>121</v>
      </c>
      <c r="E303" t="s">
        <v>2</v>
      </c>
      <c r="F303" t="s">
        <v>132</v>
      </c>
      <c r="G303" s="68"/>
      <c r="H303" s="68"/>
      <c r="I303" s="68"/>
      <c r="J303" s="68"/>
      <c r="K303"/>
      <c r="L303"/>
      <c r="M303"/>
      <c r="N303"/>
      <c r="O303">
        <v>6</v>
      </c>
    </row>
    <row r="304" spans="1:15" ht="15.75" x14ac:dyDescent="0.3">
      <c r="A304" t="s">
        <v>27</v>
      </c>
      <c r="B304">
        <v>17</v>
      </c>
      <c r="C304" t="s">
        <v>136</v>
      </c>
      <c r="D304" t="s">
        <v>121</v>
      </c>
      <c r="E304" t="s">
        <v>2</v>
      </c>
      <c r="F304" t="s">
        <v>133</v>
      </c>
      <c r="G304" s="68"/>
      <c r="H304" s="68"/>
      <c r="I304" s="68"/>
      <c r="J304" s="68"/>
      <c r="K304"/>
      <c r="L304"/>
      <c r="M304"/>
      <c r="N304"/>
      <c r="O304">
        <v>6</v>
      </c>
    </row>
    <row r="305" spans="1:15" ht="15.75" x14ac:dyDescent="0.3">
      <c r="A305" t="s">
        <v>27</v>
      </c>
      <c r="B305">
        <v>17</v>
      </c>
      <c r="C305" t="s">
        <v>136</v>
      </c>
      <c r="D305" t="s">
        <v>121</v>
      </c>
      <c r="E305" t="s">
        <v>2</v>
      </c>
      <c r="F305" t="s">
        <v>134</v>
      </c>
      <c r="G305" s="68"/>
      <c r="H305" s="68"/>
      <c r="I305" s="68"/>
      <c r="J305" s="68"/>
      <c r="K305"/>
      <c r="L305"/>
      <c r="M305"/>
      <c r="N305"/>
      <c r="O305">
        <v>6</v>
      </c>
    </row>
    <row r="306" spans="1:15" ht="15.75" x14ac:dyDescent="0.3">
      <c r="A306" t="s">
        <v>27</v>
      </c>
      <c r="B306">
        <v>17</v>
      </c>
      <c r="C306" t="s">
        <v>136</v>
      </c>
      <c r="D306" t="s">
        <v>121</v>
      </c>
      <c r="E306" t="s">
        <v>2</v>
      </c>
      <c r="F306" t="s">
        <v>10</v>
      </c>
      <c r="G306" s="68"/>
      <c r="H306" s="68"/>
      <c r="I306" s="68"/>
      <c r="J306" s="68"/>
      <c r="K306"/>
      <c r="L306"/>
      <c r="M306"/>
      <c r="N306"/>
      <c r="O306">
        <v>6</v>
      </c>
    </row>
    <row r="307" spans="1:15" ht="15.75" x14ac:dyDescent="0.3">
      <c r="A307" t="s">
        <v>27</v>
      </c>
      <c r="B307">
        <v>17</v>
      </c>
      <c r="C307" t="s">
        <v>136</v>
      </c>
      <c r="D307" t="s">
        <v>121</v>
      </c>
      <c r="E307" t="s">
        <v>135</v>
      </c>
      <c r="F307" t="s">
        <v>123</v>
      </c>
      <c r="G307" s="68"/>
      <c r="H307" s="68"/>
      <c r="I307" s="68"/>
      <c r="J307" s="68"/>
      <c r="K307"/>
      <c r="L307"/>
      <c r="M307"/>
      <c r="N307"/>
      <c r="O307">
        <v>6</v>
      </c>
    </row>
    <row r="308" spans="1:15" ht="15.75" x14ac:dyDescent="0.3">
      <c r="A308" t="s">
        <v>27</v>
      </c>
      <c r="B308">
        <v>17</v>
      </c>
      <c r="C308" t="s">
        <v>136</v>
      </c>
      <c r="D308" t="s">
        <v>186</v>
      </c>
      <c r="E308" t="s">
        <v>187</v>
      </c>
      <c r="F308" t="s">
        <v>123</v>
      </c>
      <c r="G308" s="68"/>
      <c r="H308" s="68"/>
      <c r="I308" s="68"/>
      <c r="J308" s="68"/>
      <c r="K308"/>
      <c r="L308"/>
      <c r="M308"/>
      <c r="N308"/>
      <c r="O308">
        <v>6</v>
      </c>
    </row>
    <row r="309" spans="1:15" ht="15.75" x14ac:dyDescent="0.3">
      <c r="A309" t="s">
        <v>28</v>
      </c>
      <c r="B309">
        <v>18</v>
      </c>
      <c r="C309" t="s">
        <v>136</v>
      </c>
      <c r="D309" t="s">
        <v>121</v>
      </c>
      <c r="E309" t="s">
        <v>122</v>
      </c>
      <c r="F309" t="s">
        <v>123</v>
      </c>
      <c r="G309" s="68"/>
      <c r="H309" s="68"/>
      <c r="I309" s="68"/>
      <c r="J309" s="68"/>
      <c r="K309"/>
      <c r="L309"/>
      <c r="M309"/>
      <c r="N309"/>
      <c r="O309">
        <v>6</v>
      </c>
    </row>
    <row r="310" spans="1:15" ht="15.75" x14ac:dyDescent="0.3">
      <c r="A310" t="s">
        <v>28</v>
      </c>
      <c r="B310">
        <v>18</v>
      </c>
      <c r="C310" t="s">
        <v>136</v>
      </c>
      <c r="D310" t="s">
        <v>121</v>
      </c>
      <c r="E310" t="s">
        <v>124</v>
      </c>
      <c r="F310" t="s">
        <v>1</v>
      </c>
      <c r="G310" s="68"/>
      <c r="H310" s="68"/>
      <c r="I310" s="68"/>
      <c r="J310" s="68"/>
      <c r="K310"/>
      <c r="L310"/>
      <c r="M310"/>
      <c r="N310"/>
      <c r="O310">
        <v>6</v>
      </c>
    </row>
    <row r="311" spans="1:15" ht="15.75" x14ac:dyDescent="0.3">
      <c r="A311" t="s">
        <v>28</v>
      </c>
      <c r="B311">
        <v>18</v>
      </c>
      <c r="C311" t="s">
        <v>136</v>
      </c>
      <c r="D311" t="s">
        <v>121</v>
      </c>
      <c r="E311" t="s">
        <v>124</v>
      </c>
      <c r="F311" t="s">
        <v>12</v>
      </c>
      <c r="G311" s="68"/>
      <c r="H311" s="68"/>
      <c r="I311" s="68"/>
      <c r="J311" s="68"/>
      <c r="K311"/>
      <c r="L311"/>
      <c r="M311"/>
      <c r="N311"/>
      <c r="O311">
        <v>6</v>
      </c>
    </row>
    <row r="312" spans="1:15" ht="15.75" x14ac:dyDescent="0.3">
      <c r="A312" t="s">
        <v>28</v>
      </c>
      <c r="B312">
        <v>18</v>
      </c>
      <c r="C312" t="s">
        <v>136</v>
      </c>
      <c r="D312" t="s">
        <v>121</v>
      </c>
      <c r="E312" t="s">
        <v>124</v>
      </c>
      <c r="F312" t="s">
        <v>13</v>
      </c>
      <c r="G312" s="68"/>
      <c r="H312" s="68"/>
      <c r="I312" s="68"/>
      <c r="J312" s="68"/>
      <c r="K312"/>
      <c r="L312"/>
      <c r="M312"/>
      <c r="N312"/>
      <c r="O312">
        <v>6</v>
      </c>
    </row>
    <row r="313" spans="1:15" ht="15.75" x14ac:dyDescent="0.3">
      <c r="A313" t="s">
        <v>28</v>
      </c>
      <c r="B313">
        <v>18</v>
      </c>
      <c r="C313" t="s">
        <v>136</v>
      </c>
      <c r="D313" t="s">
        <v>121</v>
      </c>
      <c r="E313" t="s">
        <v>124</v>
      </c>
      <c r="F313" t="s">
        <v>75</v>
      </c>
      <c r="G313" s="68"/>
      <c r="H313" s="68"/>
      <c r="I313" s="68"/>
      <c r="J313" s="68"/>
      <c r="K313"/>
      <c r="L313"/>
      <c r="M313"/>
      <c r="N313"/>
      <c r="O313">
        <v>6</v>
      </c>
    </row>
    <row r="314" spans="1:15" ht="15.75" x14ac:dyDescent="0.3">
      <c r="A314" t="s">
        <v>28</v>
      </c>
      <c r="B314">
        <v>18</v>
      </c>
      <c r="C314" t="s">
        <v>136</v>
      </c>
      <c r="D314" t="s">
        <v>121</v>
      </c>
      <c r="E314" t="s">
        <v>2</v>
      </c>
      <c r="F314" t="s">
        <v>125</v>
      </c>
      <c r="G314" s="68"/>
      <c r="H314" s="68"/>
      <c r="I314" s="68"/>
      <c r="J314" s="68"/>
      <c r="K314"/>
      <c r="L314"/>
      <c r="M314"/>
      <c r="N314"/>
      <c r="O314">
        <v>6</v>
      </c>
    </row>
    <row r="315" spans="1:15" ht="15.75" x14ac:dyDescent="0.3">
      <c r="A315" t="s">
        <v>28</v>
      </c>
      <c r="B315">
        <v>18</v>
      </c>
      <c r="C315" t="s">
        <v>136</v>
      </c>
      <c r="D315" t="s">
        <v>121</v>
      </c>
      <c r="E315" t="s">
        <v>2</v>
      </c>
      <c r="F315" t="s">
        <v>126</v>
      </c>
      <c r="G315" s="68"/>
      <c r="H315" s="68"/>
      <c r="I315" s="68"/>
      <c r="J315" s="68"/>
      <c r="K315"/>
      <c r="L315"/>
      <c r="M315"/>
      <c r="N315"/>
      <c r="O315">
        <v>6</v>
      </c>
    </row>
    <row r="316" spans="1:15" ht="15.75" x14ac:dyDescent="0.3">
      <c r="A316" t="s">
        <v>28</v>
      </c>
      <c r="B316">
        <v>18</v>
      </c>
      <c r="C316" t="s">
        <v>136</v>
      </c>
      <c r="D316" t="s">
        <v>121</v>
      </c>
      <c r="E316" t="s">
        <v>2</v>
      </c>
      <c r="F316" t="s">
        <v>127</v>
      </c>
      <c r="G316" s="68"/>
      <c r="H316" s="68"/>
      <c r="I316" s="68"/>
      <c r="J316" s="68"/>
      <c r="K316"/>
      <c r="L316"/>
      <c r="M316"/>
      <c r="N316"/>
      <c r="O316">
        <v>6</v>
      </c>
    </row>
    <row r="317" spans="1:15" ht="15.75" x14ac:dyDescent="0.3">
      <c r="A317" t="s">
        <v>28</v>
      </c>
      <c r="B317">
        <v>18</v>
      </c>
      <c r="C317" t="s">
        <v>136</v>
      </c>
      <c r="D317" t="s">
        <v>121</v>
      </c>
      <c r="E317" t="s">
        <v>2</v>
      </c>
      <c r="F317" t="s">
        <v>128</v>
      </c>
      <c r="G317" s="68"/>
      <c r="H317" s="68"/>
      <c r="I317" s="68"/>
      <c r="J317" s="68"/>
      <c r="K317"/>
      <c r="L317"/>
      <c r="M317"/>
      <c r="N317"/>
      <c r="O317">
        <v>6</v>
      </c>
    </row>
    <row r="318" spans="1:15" ht="15.75" x14ac:dyDescent="0.3">
      <c r="A318" t="s">
        <v>28</v>
      </c>
      <c r="B318">
        <v>18</v>
      </c>
      <c r="C318" t="s">
        <v>136</v>
      </c>
      <c r="D318" t="s">
        <v>121</v>
      </c>
      <c r="E318" t="s">
        <v>2</v>
      </c>
      <c r="F318" t="s">
        <v>129</v>
      </c>
      <c r="G318" s="68"/>
      <c r="H318" s="68"/>
      <c r="I318" s="68"/>
      <c r="J318" s="68"/>
      <c r="K318"/>
      <c r="L318"/>
      <c r="M318"/>
      <c r="N318"/>
      <c r="O318">
        <v>6</v>
      </c>
    </row>
    <row r="319" spans="1:15" ht="15.75" x14ac:dyDescent="0.3">
      <c r="A319" t="s">
        <v>28</v>
      </c>
      <c r="B319">
        <v>18</v>
      </c>
      <c r="C319" t="s">
        <v>136</v>
      </c>
      <c r="D319" t="s">
        <v>121</v>
      </c>
      <c r="E319" t="s">
        <v>2</v>
      </c>
      <c r="F319" t="s">
        <v>130</v>
      </c>
      <c r="G319" s="68"/>
      <c r="H319" s="68"/>
      <c r="I319" s="68"/>
      <c r="J319" s="68"/>
      <c r="K319"/>
      <c r="L319"/>
      <c r="M319"/>
      <c r="N319"/>
      <c r="O319">
        <v>6</v>
      </c>
    </row>
    <row r="320" spans="1:15" ht="15.75" x14ac:dyDescent="0.3">
      <c r="A320" t="s">
        <v>28</v>
      </c>
      <c r="B320">
        <v>18</v>
      </c>
      <c r="C320" t="s">
        <v>136</v>
      </c>
      <c r="D320" t="s">
        <v>121</v>
      </c>
      <c r="E320" t="s">
        <v>2</v>
      </c>
      <c r="F320" t="s">
        <v>131</v>
      </c>
      <c r="G320" s="68"/>
      <c r="H320" s="68"/>
      <c r="I320" s="68"/>
      <c r="J320" s="68"/>
      <c r="K320"/>
      <c r="L320"/>
      <c r="M320"/>
      <c r="N320"/>
      <c r="O320">
        <v>6</v>
      </c>
    </row>
    <row r="321" spans="1:15" ht="15.75" x14ac:dyDescent="0.3">
      <c r="A321" t="s">
        <v>28</v>
      </c>
      <c r="B321">
        <v>18</v>
      </c>
      <c r="C321" t="s">
        <v>136</v>
      </c>
      <c r="D321" t="s">
        <v>121</v>
      </c>
      <c r="E321" t="s">
        <v>2</v>
      </c>
      <c r="F321" t="s">
        <v>132</v>
      </c>
      <c r="G321" s="68"/>
      <c r="H321" s="68"/>
      <c r="I321" s="68"/>
      <c r="J321" s="68"/>
      <c r="K321"/>
      <c r="L321"/>
      <c r="M321"/>
      <c r="N321"/>
      <c r="O321">
        <v>6</v>
      </c>
    </row>
    <row r="322" spans="1:15" ht="15.75" x14ac:dyDescent="0.3">
      <c r="A322" t="s">
        <v>28</v>
      </c>
      <c r="B322">
        <v>18</v>
      </c>
      <c r="C322" t="s">
        <v>136</v>
      </c>
      <c r="D322" t="s">
        <v>121</v>
      </c>
      <c r="E322" t="s">
        <v>2</v>
      </c>
      <c r="F322" t="s">
        <v>133</v>
      </c>
      <c r="G322" s="68"/>
      <c r="H322" s="68"/>
      <c r="I322" s="68"/>
      <c r="J322" s="68"/>
      <c r="K322"/>
      <c r="L322"/>
      <c r="M322"/>
      <c r="N322"/>
      <c r="O322">
        <v>6</v>
      </c>
    </row>
    <row r="323" spans="1:15" ht="15.75" x14ac:dyDescent="0.3">
      <c r="A323" t="s">
        <v>28</v>
      </c>
      <c r="B323">
        <v>18</v>
      </c>
      <c r="C323" t="s">
        <v>136</v>
      </c>
      <c r="D323" t="s">
        <v>121</v>
      </c>
      <c r="E323" t="s">
        <v>2</v>
      </c>
      <c r="F323" t="s">
        <v>134</v>
      </c>
      <c r="G323" s="68"/>
      <c r="H323" s="68"/>
      <c r="I323" s="68"/>
      <c r="J323" s="68"/>
      <c r="K323"/>
      <c r="L323"/>
      <c r="M323"/>
      <c r="N323"/>
      <c r="O323">
        <v>6</v>
      </c>
    </row>
    <row r="324" spans="1:15" ht="15.75" x14ac:dyDescent="0.3">
      <c r="A324" t="s">
        <v>28</v>
      </c>
      <c r="B324">
        <v>18</v>
      </c>
      <c r="C324" t="s">
        <v>136</v>
      </c>
      <c r="D324" t="s">
        <v>121</v>
      </c>
      <c r="E324" t="s">
        <v>2</v>
      </c>
      <c r="F324" t="s">
        <v>10</v>
      </c>
      <c r="G324" s="68"/>
      <c r="H324" s="68"/>
      <c r="I324" s="68"/>
      <c r="J324" s="68"/>
      <c r="K324"/>
      <c r="L324"/>
      <c r="M324"/>
      <c r="N324"/>
      <c r="O324">
        <v>6</v>
      </c>
    </row>
    <row r="325" spans="1:15" ht="15.75" x14ac:dyDescent="0.3">
      <c r="A325" t="s">
        <v>28</v>
      </c>
      <c r="B325">
        <v>18</v>
      </c>
      <c r="C325" t="s">
        <v>136</v>
      </c>
      <c r="D325" t="s">
        <v>121</v>
      </c>
      <c r="E325" t="s">
        <v>135</v>
      </c>
      <c r="F325" t="s">
        <v>123</v>
      </c>
      <c r="G325" s="68"/>
      <c r="H325" s="68"/>
      <c r="I325" s="68"/>
      <c r="J325" s="68"/>
      <c r="K325"/>
      <c r="L325"/>
      <c r="M325"/>
      <c r="N325"/>
      <c r="O325">
        <v>6</v>
      </c>
    </row>
    <row r="326" spans="1:15" ht="15.75" x14ac:dyDescent="0.3">
      <c r="A326" t="s">
        <v>28</v>
      </c>
      <c r="B326">
        <v>18</v>
      </c>
      <c r="C326" t="s">
        <v>136</v>
      </c>
      <c r="D326" t="s">
        <v>186</v>
      </c>
      <c r="E326" t="s">
        <v>187</v>
      </c>
      <c r="F326" t="s">
        <v>123</v>
      </c>
      <c r="G326" s="68"/>
      <c r="H326" s="68"/>
      <c r="I326" s="68"/>
      <c r="J326" s="68"/>
      <c r="K326"/>
      <c r="L326"/>
      <c r="M326"/>
      <c r="N326"/>
      <c r="O326">
        <v>6</v>
      </c>
    </row>
    <row r="327" spans="1:15" ht="15.75" x14ac:dyDescent="0.3">
      <c r="A327" t="s">
        <v>29</v>
      </c>
      <c r="B327">
        <v>19</v>
      </c>
      <c r="C327" t="s">
        <v>136</v>
      </c>
      <c r="D327" t="s">
        <v>121</v>
      </c>
      <c r="E327" t="s">
        <v>122</v>
      </c>
      <c r="F327" t="s">
        <v>123</v>
      </c>
      <c r="G327" s="68"/>
      <c r="H327" s="68"/>
      <c r="I327" s="68"/>
      <c r="J327" s="68"/>
      <c r="K327"/>
      <c r="L327"/>
      <c r="M327"/>
      <c r="N327"/>
      <c r="O327">
        <v>6</v>
      </c>
    </row>
    <row r="328" spans="1:15" ht="15.75" x14ac:dyDescent="0.3">
      <c r="A328" t="s">
        <v>29</v>
      </c>
      <c r="B328">
        <v>19</v>
      </c>
      <c r="C328" t="s">
        <v>136</v>
      </c>
      <c r="D328" t="s">
        <v>121</v>
      </c>
      <c r="E328" t="s">
        <v>124</v>
      </c>
      <c r="F328" t="s">
        <v>1</v>
      </c>
      <c r="G328" s="68"/>
      <c r="H328" s="68"/>
      <c r="I328" s="68"/>
      <c r="J328" s="68"/>
      <c r="K328"/>
      <c r="L328"/>
      <c r="M328"/>
      <c r="N328"/>
      <c r="O328">
        <v>6</v>
      </c>
    </row>
    <row r="329" spans="1:15" ht="15.75" x14ac:dyDescent="0.3">
      <c r="A329" t="s">
        <v>29</v>
      </c>
      <c r="B329">
        <v>19</v>
      </c>
      <c r="C329" t="s">
        <v>136</v>
      </c>
      <c r="D329" t="s">
        <v>121</v>
      </c>
      <c r="E329" t="s">
        <v>124</v>
      </c>
      <c r="F329" t="s">
        <v>12</v>
      </c>
      <c r="G329" s="68"/>
      <c r="H329" s="68"/>
      <c r="I329" s="68"/>
      <c r="J329" s="68"/>
      <c r="K329"/>
      <c r="L329"/>
      <c r="M329"/>
      <c r="N329"/>
      <c r="O329">
        <v>6</v>
      </c>
    </row>
    <row r="330" spans="1:15" ht="15.75" x14ac:dyDescent="0.3">
      <c r="A330" t="s">
        <v>29</v>
      </c>
      <c r="B330">
        <v>19</v>
      </c>
      <c r="C330" t="s">
        <v>136</v>
      </c>
      <c r="D330" t="s">
        <v>121</v>
      </c>
      <c r="E330" t="s">
        <v>124</v>
      </c>
      <c r="F330" t="s">
        <v>13</v>
      </c>
      <c r="G330" s="68"/>
      <c r="H330" s="68"/>
      <c r="I330" s="68"/>
      <c r="J330" s="68"/>
      <c r="K330"/>
      <c r="L330"/>
      <c r="M330"/>
      <c r="N330"/>
      <c r="O330">
        <v>6</v>
      </c>
    </row>
    <row r="331" spans="1:15" ht="15.75" x14ac:dyDescent="0.3">
      <c r="A331" t="s">
        <v>29</v>
      </c>
      <c r="B331">
        <v>19</v>
      </c>
      <c r="C331" t="s">
        <v>136</v>
      </c>
      <c r="D331" t="s">
        <v>121</v>
      </c>
      <c r="E331" t="s">
        <v>124</v>
      </c>
      <c r="F331" t="s">
        <v>75</v>
      </c>
      <c r="G331" s="68"/>
      <c r="H331" s="68"/>
      <c r="I331" s="68"/>
      <c r="J331" s="68"/>
      <c r="K331"/>
      <c r="L331"/>
      <c r="M331"/>
      <c r="N331"/>
      <c r="O331">
        <v>6</v>
      </c>
    </row>
    <row r="332" spans="1:15" ht="15.75" x14ac:dyDescent="0.3">
      <c r="A332" t="s">
        <v>29</v>
      </c>
      <c r="B332">
        <v>19</v>
      </c>
      <c r="C332" t="s">
        <v>136</v>
      </c>
      <c r="D332" t="s">
        <v>121</v>
      </c>
      <c r="E332" t="s">
        <v>2</v>
      </c>
      <c r="F332" t="s">
        <v>125</v>
      </c>
      <c r="G332" s="68"/>
      <c r="H332" s="68"/>
      <c r="I332" s="68"/>
      <c r="J332" s="68"/>
      <c r="K332"/>
      <c r="L332"/>
      <c r="M332"/>
      <c r="N332"/>
      <c r="O332">
        <v>6</v>
      </c>
    </row>
    <row r="333" spans="1:15" ht="15.75" x14ac:dyDescent="0.3">
      <c r="A333" t="s">
        <v>29</v>
      </c>
      <c r="B333">
        <v>19</v>
      </c>
      <c r="C333" t="s">
        <v>136</v>
      </c>
      <c r="D333" t="s">
        <v>121</v>
      </c>
      <c r="E333" t="s">
        <v>2</v>
      </c>
      <c r="F333" t="s">
        <v>126</v>
      </c>
      <c r="G333" s="68"/>
      <c r="H333" s="68"/>
      <c r="I333" s="68"/>
      <c r="J333" s="68"/>
      <c r="K333"/>
      <c r="L333"/>
      <c r="M333"/>
      <c r="N333"/>
      <c r="O333">
        <v>6</v>
      </c>
    </row>
    <row r="334" spans="1:15" ht="15.75" x14ac:dyDescent="0.3">
      <c r="A334" t="s">
        <v>29</v>
      </c>
      <c r="B334">
        <v>19</v>
      </c>
      <c r="C334" t="s">
        <v>136</v>
      </c>
      <c r="D334" t="s">
        <v>121</v>
      </c>
      <c r="E334" t="s">
        <v>2</v>
      </c>
      <c r="F334" t="s">
        <v>127</v>
      </c>
      <c r="G334" s="68"/>
      <c r="H334" s="68"/>
      <c r="I334" s="68"/>
      <c r="J334" s="68"/>
      <c r="K334"/>
      <c r="L334"/>
      <c r="M334"/>
      <c r="N334"/>
      <c r="O334">
        <v>6</v>
      </c>
    </row>
    <row r="335" spans="1:15" ht="15.75" x14ac:dyDescent="0.3">
      <c r="A335" t="s">
        <v>29</v>
      </c>
      <c r="B335">
        <v>19</v>
      </c>
      <c r="C335" t="s">
        <v>136</v>
      </c>
      <c r="D335" t="s">
        <v>121</v>
      </c>
      <c r="E335" t="s">
        <v>2</v>
      </c>
      <c r="F335" t="s">
        <v>128</v>
      </c>
      <c r="G335" s="68"/>
      <c r="H335" s="68"/>
      <c r="I335" s="68"/>
      <c r="J335" s="68"/>
      <c r="K335"/>
      <c r="L335"/>
      <c r="M335"/>
      <c r="N335"/>
      <c r="O335">
        <v>6</v>
      </c>
    </row>
    <row r="336" spans="1:15" ht="15.75" x14ac:dyDescent="0.3">
      <c r="A336" t="s">
        <v>29</v>
      </c>
      <c r="B336">
        <v>19</v>
      </c>
      <c r="C336" t="s">
        <v>136</v>
      </c>
      <c r="D336" t="s">
        <v>121</v>
      </c>
      <c r="E336" t="s">
        <v>2</v>
      </c>
      <c r="F336" t="s">
        <v>129</v>
      </c>
      <c r="G336" s="68"/>
      <c r="H336" s="68"/>
      <c r="I336" s="68"/>
      <c r="J336" s="68"/>
      <c r="K336"/>
      <c r="L336"/>
      <c r="M336"/>
      <c r="N336"/>
      <c r="O336">
        <v>6</v>
      </c>
    </row>
    <row r="337" spans="1:15" ht="15.75" x14ac:dyDescent="0.3">
      <c r="A337" t="s">
        <v>29</v>
      </c>
      <c r="B337">
        <v>19</v>
      </c>
      <c r="C337" t="s">
        <v>136</v>
      </c>
      <c r="D337" t="s">
        <v>121</v>
      </c>
      <c r="E337" t="s">
        <v>2</v>
      </c>
      <c r="F337" t="s">
        <v>130</v>
      </c>
      <c r="G337" s="68"/>
      <c r="H337" s="68"/>
      <c r="I337" s="68"/>
      <c r="J337" s="68"/>
      <c r="K337"/>
      <c r="L337"/>
      <c r="M337"/>
      <c r="N337"/>
      <c r="O337">
        <v>6</v>
      </c>
    </row>
    <row r="338" spans="1:15" ht="15.75" x14ac:dyDescent="0.3">
      <c r="A338" t="s">
        <v>29</v>
      </c>
      <c r="B338">
        <v>19</v>
      </c>
      <c r="C338" t="s">
        <v>136</v>
      </c>
      <c r="D338" t="s">
        <v>121</v>
      </c>
      <c r="E338" t="s">
        <v>2</v>
      </c>
      <c r="F338" t="s">
        <v>131</v>
      </c>
      <c r="G338" s="68"/>
      <c r="H338" s="68"/>
      <c r="I338" s="68"/>
      <c r="J338" s="68"/>
      <c r="K338"/>
      <c r="L338"/>
      <c r="M338"/>
      <c r="N338"/>
      <c r="O338">
        <v>6</v>
      </c>
    </row>
    <row r="339" spans="1:15" ht="15.75" x14ac:dyDescent="0.3">
      <c r="A339" t="s">
        <v>29</v>
      </c>
      <c r="B339">
        <v>19</v>
      </c>
      <c r="C339" t="s">
        <v>136</v>
      </c>
      <c r="D339" t="s">
        <v>121</v>
      </c>
      <c r="E339" t="s">
        <v>2</v>
      </c>
      <c r="F339" t="s">
        <v>132</v>
      </c>
      <c r="G339" s="68"/>
      <c r="H339" s="68"/>
      <c r="I339" s="68"/>
      <c r="J339" s="68"/>
      <c r="K339"/>
      <c r="L339"/>
      <c r="M339"/>
      <c r="N339"/>
      <c r="O339">
        <v>6</v>
      </c>
    </row>
    <row r="340" spans="1:15" ht="15.75" x14ac:dyDescent="0.3">
      <c r="A340" t="s">
        <v>29</v>
      </c>
      <c r="B340">
        <v>19</v>
      </c>
      <c r="C340" t="s">
        <v>136</v>
      </c>
      <c r="D340" t="s">
        <v>121</v>
      </c>
      <c r="E340" t="s">
        <v>2</v>
      </c>
      <c r="F340" t="s">
        <v>133</v>
      </c>
      <c r="G340" s="68"/>
      <c r="H340" s="68"/>
      <c r="I340" s="68"/>
      <c r="J340" s="68"/>
      <c r="K340"/>
      <c r="L340"/>
      <c r="M340"/>
      <c r="N340"/>
      <c r="O340">
        <v>6</v>
      </c>
    </row>
    <row r="341" spans="1:15" ht="15.75" x14ac:dyDescent="0.3">
      <c r="A341" t="s">
        <v>29</v>
      </c>
      <c r="B341">
        <v>19</v>
      </c>
      <c r="C341" t="s">
        <v>136</v>
      </c>
      <c r="D341" t="s">
        <v>121</v>
      </c>
      <c r="E341" t="s">
        <v>2</v>
      </c>
      <c r="F341" t="s">
        <v>134</v>
      </c>
      <c r="G341" s="68"/>
      <c r="H341" s="68"/>
      <c r="I341" s="68"/>
      <c r="J341" s="68"/>
      <c r="K341"/>
      <c r="L341"/>
      <c r="M341"/>
      <c r="N341"/>
      <c r="O341">
        <v>6</v>
      </c>
    </row>
    <row r="342" spans="1:15" ht="15.75" x14ac:dyDescent="0.3">
      <c r="A342" t="s">
        <v>29</v>
      </c>
      <c r="B342">
        <v>19</v>
      </c>
      <c r="C342" t="s">
        <v>136</v>
      </c>
      <c r="D342" t="s">
        <v>121</v>
      </c>
      <c r="E342" t="s">
        <v>2</v>
      </c>
      <c r="F342" t="s">
        <v>10</v>
      </c>
      <c r="G342" s="68"/>
      <c r="H342" s="68"/>
      <c r="I342" s="68"/>
      <c r="J342" s="68"/>
      <c r="K342"/>
      <c r="L342"/>
      <c r="M342"/>
      <c r="N342"/>
      <c r="O342">
        <v>6</v>
      </c>
    </row>
    <row r="343" spans="1:15" ht="15.75" x14ac:dyDescent="0.3">
      <c r="A343" t="s">
        <v>29</v>
      </c>
      <c r="B343">
        <v>19</v>
      </c>
      <c r="C343" t="s">
        <v>136</v>
      </c>
      <c r="D343" t="s">
        <v>121</v>
      </c>
      <c r="E343" t="s">
        <v>135</v>
      </c>
      <c r="F343" t="s">
        <v>123</v>
      </c>
      <c r="G343" s="68"/>
      <c r="H343" s="68"/>
      <c r="I343" s="68"/>
      <c r="J343" s="68"/>
      <c r="K343"/>
      <c r="L343"/>
      <c r="M343"/>
      <c r="N343"/>
      <c r="O343">
        <v>6</v>
      </c>
    </row>
    <row r="344" spans="1:15" ht="15.75" x14ac:dyDescent="0.3">
      <c r="A344" t="s">
        <v>29</v>
      </c>
      <c r="B344">
        <v>19</v>
      </c>
      <c r="C344" t="s">
        <v>136</v>
      </c>
      <c r="D344" t="s">
        <v>186</v>
      </c>
      <c r="E344" t="s">
        <v>187</v>
      </c>
      <c r="F344" t="s">
        <v>123</v>
      </c>
      <c r="G344" s="68"/>
      <c r="H344" s="68"/>
      <c r="I344" s="68"/>
      <c r="J344" s="68"/>
      <c r="K344"/>
      <c r="L344"/>
      <c r="M344"/>
      <c r="N344"/>
      <c r="O344">
        <v>6</v>
      </c>
    </row>
    <row r="345" spans="1:15" ht="15.75" x14ac:dyDescent="0.3">
      <c r="A345" t="s">
        <v>30</v>
      </c>
      <c r="B345">
        <v>20</v>
      </c>
      <c r="C345" t="s">
        <v>136</v>
      </c>
      <c r="D345" t="s">
        <v>121</v>
      </c>
      <c r="E345" t="s">
        <v>122</v>
      </c>
      <c r="F345" t="s">
        <v>123</v>
      </c>
      <c r="G345" s="68"/>
      <c r="H345" s="68"/>
      <c r="I345" s="68"/>
      <c r="J345" s="68"/>
      <c r="K345"/>
      <c r="L345"/>
      <c r="M345"/>
      <c r="N345"/>
      <c r="O345">
        <v>6</v>
      </c>
    </row>
    <row r="346" spans="1:15" ht="15.75" x14ac:dyDescent="0.3">
      <c r="A346" t="s">
        <v>30</v>
      </c>
      <c r="B346">
        <v>20</v>
      </c>
      <c r="C346" t="s">
        <v>136</v>
      </c>
      <c r="D346" t="s">
        <v>121</v>
      </c>
      <c r="E346" t="s">
        <v>124</v>
      </c>
      <c r="F346" t="s">
        <v>1</v>
      </c>
      <c r="G346" s="68"/>
      <c r="H346" s="68"/>
      <c r="I346" s="68"/>
      <c r="J346" s="68"/>
      <c r="K346"/>
      <c r="L346"/>
      <c r="M346"/>
      <c r="N346"/>
      <c r="O346">
        <v>6</v>
      </c>
    </row>
    <row r="347" spans="1:15" ht="15.75" x14ac:dyDescent="0.3">
      <c r="A347" t="s">
        <v>30</v>
      </c>
      <c r="B347">
        <v>20</v>
      </c>
      <c r="C347" t="s">
        <v>136</v>
      </c>
      <c r="D347" t="s">
        <v>121</v>
      </c>
      <c r="E347" t="s">
        <v>124</v>
      </c>
      <c r="F347" t="s">
        <v>12</v>
      </c>
      <c r="G347" s="68"/>
      <c r="H347" s="68"/>
      <c r="I347" s="68"/>
      <c r="J347" s="68"/>
      <c r="K347"/>
      <c r="L347"/>
      <c r="M347"/>
      <c r="N347"/>
      <c r="O347">
        <v>6</v>
      </c>
    </row>
    <row r="348" spans="1:15" ht="15.75" x14ac:dyDescent="0.3">
      <c r="A348" t="s">
        <v>30</v>
      </c>
      <c r="B348">
        <v>20</v>
      </c>
      <c r="C348" t="s">
        <v>136</v>
      </c>
      <c r="D348" t="s">
        <v>121</v>
      </c>
      <c r="E348" t="s">
        <v>124</v>
      </c>
      <c r="F348" t="s">
        <v>13</v>
      </c>
      <c r="G348" s="68"/>
      <c r="H348" s="68"/>
      <c r="I348" s="68"/>
      <c r="J348" s="68"/>
      <c r="K348"/>
      <c r="L348"/>
      <c r="M348"/>
      <c r="N348"/>
      <c r="O348">
        <v>6</v>
      </c>
    </row>
    <row r="349" spans="1:15" ht="15.75" x14ac:dyDescent="0.3">
      <c r="A349" t="s">
        <v>30</v>
      </c>
      <c r="B349">
        <v>20</v>
      </c>
      <c r="C349" t="s">
        <v>136</v>
      </c>
      <c r="D349" t="s">
        <v>121</v>
      </c>
      <c r="E349" t="s">
        <v>124</v>
      </c>
      <c r="F349" t="s">
        <v>75</v>
      </c>
      <c r="G349" s="68"/>
      <c r="H349" s="68"/>
      <c r="I349" s="68"/>
      <c r="J349" s="68"/>
      <c r="K349"/>
      <c r="L349"/>
      <c r="M349"/>
      <c r="N349"/>
      <c r="O349">
        <v>6</v>
      </c>
    </row>
    <row r="350" spans="1:15" ht="15.75" x14ac:dyDescent="0.3">
      <c r="A350" t="s">
        <v>30</v>
      </c>
      <c r="B350">
        <v>20</v>
      </c>
      <c r="C350" t="s">
        <v>136</v>
      </c>
      <c r="D350" t="s">
        <v>121</v>
      </c>
      <c r="E350" t="s">
        <v>2</v>
      </c>
      <c r="F350" t="s">
        <v>125</v>
      </c>
      <c r="G350" s="68"/>
      <c r="H350" s="68"/>
      <c r="I350" s="68"/>
      <c r="J350" s="68"/>
      <c r="K350"/>
      <c r="L350"/>
      <c r="M350"/>
      <c r="N350"/>
      <c r="O350">
        <v>6</v>
      </c>
    </row>
    <row r="351" spans="1:15" ht="15.75" x14ac:dyDescent="0.3">
      <c r="A351" t="s">
        <v>30</v>
      </c>
      <c r="B351">
        <v>20</v>
      </c>
      <c r="C351" t="s">
        <v>136</v>
      </c>
      <c r="D351" t="s">
        <v>121</v>
      </c>
      <c r="E351" t="s">
        <v>2</v>
      </c>
      <c r="F351" t="s">
        <v>126</v>
      </c>
      <c r="G351" s="68"/>
      <c r="H351" s="68"/>
      <c r="I351" s="68"/>
      <c r="J351" s="68"/>
      <c r="K351"/>
      <c r="L351"/>
      <c r="M351"/>
      <c r="N351"/>
      <c r="O351">
        <v>6</v>
      </c>
    </row>
    <row r="352" spans="1:15" ht="15.75" x14ac:dyDescent="0.3">
      <c r="A352" t="s">
        <v>30</v>
      </c>
      <c r="B352">
        <v>20</v>
      </c>
      <c r="C352" t="s">
        <v>136</v>
      </c>
      <c r="D352" t="s">
        <v>121</v>
      </c>
      <c r="E352" t="s">
        <v>2</v>
      </c>
      <c r="F352" t="s">
        <v>127</v>
      </c>
      <c r="G352" s="68"/>
      <c r="H352" s="68"/>
      <c r="I352" s="68"/>
      <c r="J352" s="68"/>
      <c r="K352"/>
      <c r="L352"/>
      <c r="M352"/>
      <c r="N352"/>
      <c r="O352">
        <v>6</v>
      </c>
    </row>
    <row r="353" spans="1:15" ht="15.75" x14ac:dyDescent="0.3">
      <c r="A353" t="s">
        <v>30</v>
      </c>
      <c r="B353">
        <v>20</v>
      </c>
      <c r="C353" t="s">
        <v>136</v>
      </c>
      <c r="D353" t="s">
        <v>121</v>
      </c>
      <c r="E353" t="s">
        <v>2</v>
      </c>
      <c r="F353" t="s">
        <v>128</v>
      </c>
      <c r="G353" s="68"/>
      <c r="H353" s="68"/>
      <c r="I353" s="68"/>
      <c r="J353" s="68"/>
      <c r="K353"/>
      <c r="L353"/>
      <c r="M353"/>
      <c r="N353"/>
      <c r="O353">
        <v>6</v>
      </c>
    </row>
    <row r="354" spans="1:15" ht="15.75" x14ac:dyDescent="0.3">
      <c r="A354" t="s">
        <v>30</v>
      </c>
      <c r="B354">
        <v>20</v>
      </c>
      <c r="C354" t="s">
        <v>136</v>
      </c>
      <c r="D354" t="s">
        <v>121</v>
      </c>
      <c r="E354" t="s">
        <v>2</v>
      </c>
      <c r="F354" t="s">
        <v>129</v>
      </c>
      <c r="G354" s="68"/>
      <c r="H354" s="68"/>
      <c r="I354" s="68"/>
      <c r="J354" s="68"/>
      <c r="K354"/>
      <c r="L354"/>
      <c r="M354"/>
      <c r="N354"/>
      <c r="O354">
        <v>6</v>
      </c>
    </row>
    <row r="355" spans="1:15" ht="15.75" x14ac:dyDescent="0.3">
      <c r="A355" t="s">
        <v>30</v>
      </c>
      <c r="B355">
        <v>20</v>
      </c>
      <c r="C355" t="s">
        <v>136</v>
      </c>
      <c r="D355" t="s">
        <v>121</v>
      </c>
      <c r="E355" t="s">
        <v>2</v>
      </c>
      <c r="F355" t="s">
        <v>130</v>
      </c>
      <c r="G355" s="68"/>
      <c r="H355" s="68"/>
      <c r="I355" s="68"/>
      <c r="J355" s="68"/>
      <c r="K355"/>
      <c r="L355"/>
      <c r="M355"/>
      <c r="N355"/>
      <c r="O355">
        <v>6</v>
      </c>
    </row>
    <row r="356" spans="1:15" ht="15.75" x14ac:dyDescent="0.3">
      <c r="A356" t="s">
        <v>30</v>
      </c>
      <c r="B356">
        <v>20</v>
      </c>
      <c r="C356" t="s">
        <v>136</v>
      </c>
      <c r="D356" t="s">
        <v>121</v>
      </c>
      <c r="E356" t="s">
        <v>2</v>
      </c>
      <c r="F356" t="s">
        <v>131</v>
      </c>
      <c r="G356" s="68"/>
      <c r="H356" s="68"/>
      <c r="I356" s="68"/>
      <c r="J356" s="68"/>
      <c r="K356"/>
      <c r="L356"/>
      <c r="M356"/>
      <c r="N356"/>
      <c r="O356">
        <v>6</v>
      </c>
    </row>
    <row r="357" spans="1:15" ht="15.75" x14ac:dyDescent="0.3">
      <c r="A357" t="s">
        <v>30</v>
      </c>
      <c r="B357">
        <v>20</v>
      </c>
      <c r="C357" t="s">
        <v>136</v>
      </c>
      <c r="D357" t="s">
        <v>121</v>
      </c>
      <c r="E357" t="s">
        <v>2</v>
      </c>
      <c r="F357" t="s">
        <v>132</v>
      </c>
      <c r="G357" s="68"/>
      <c r="H357" s="68"/>
      <c r="I357" s="68"/>
      <c r="J357" s="68"/>
      <c r="K357"/>
      <c r="L357"/>
      <c r="M357"/>
      <c r="N357"/>
      <c r="O357">
        <v>6</v>
      </c>
    </row>
    <row r="358" spans="1:15" ht="15.75" x14ac:dyDescent="0.3">
      <c r="A358" t="s">
        <v>30</v>
      </c>
      <c r="B358">
        <v>20</v>
      </c>
      <c r="C358" t="s">
        <v>136</v>
      </c>
      <c r="D358" t="s">
        <v>121</v>
      </c>
      <c r="E358" t="s">
        <v>2</v>
      </c>
      <c r="F358" t="s">
        <v>133</v>
      </c>
      <c r="G358" s="68"/>
      <c r="H358" s="68"/>
      <c r="I358" s="68"/>
      <c r="J358" s="68"/>
      <c r="K358"/>
      <c r="L358"/>
      <c r="M358"/>
      <c r="N358"/>
      <c r="O358">
        <v>6</v>
      </c>
    </row>
    <row r="359" spans="1:15" ht="15.75" x14ac:dyDescent="0.3">
      <c r="A359" t="s">
        <v>30</v>
      </c>
      <c r="B359">
        <v>20</v>
      </c>
      <c r="C359" t="s">
        <v>136</v>
      </c>
      <c r="D359" t="s">
        <v>121</v>
      </c>
      <c r="E359" t="s">
        <v>2</v>
      </c>
      <c r="F359" t="s">
        <v>134</v>
      </c>
      <c r="G359" s="68"/>
      <c r="H359" s="68"/>
      <c r="I359" s="68"/>
      <c r="J359" s="68"/>
      <c r="K359"/>
      <c r="L359"/>
      <c r="M359"/>
      <c r="N359"/>
      <c r="O359">
        <v>6</v>
      </c>
    </row>
    <row r="360" spans="1:15" ht="15.75" x14ac:dyDescent="0.3">
      <c r="A360" t="s">
        <v>30</v>
      </c>
      <c r="B360">
        <v>20</v>
      </c>
      <c r="C360" t="s">
        <v>136</v>
      </c>
      <c r="D360" t="s">
        <v>121</v>
      </c>
      <c r="E360" t="s">
        <v>2</v>
      </c>
      <c r="F360" t="s">
        <v>10</v>
      </c>
      <c r="G360" s="68"/>
      <c r="H360" s="68"/>
      <c r="I360" s="68"/>
      <c r="J360" s="68"/>
      <c r="K360"/>
      <c r="L360"/>
      <c r="M360"/>
      <c r="N360"/>
      <c r="O360">
        <v>6</v>
      </c>
    </row>
    <row r="361" spans="1:15" ht="15.75" x14ac:dyDescent="0.3">
      <c r="A361" t="s">
        <v>30</v>
      </c>
      <c r="B361">
        <v>20</v>
      </c>
      <c r="C361" t="s">
        <v>136</v>
      </c>
      <c r="D361" t="s">
        <v>121</v>
      </c>
      <c r="E361" t="s">
        <v>135</v>
      </c>
      <c r="F361" t="s">
        <v>123</v>
      </c>
      <c r="G361" s="68"/>
      <c r="H361" s="68"/>
      <c r="I361" s="68"/>
      <c r="J361" s="68"/>
      <c r="K361"/>
      <c r="L361"/>
      <c r="M361"/>
      <c r="N361"/>
      <c r="O361">
        <v>6</v>
      </c>
    </row>
    <row r="362" spans="1:15" ht="15.75" x14ac:dyDescent="0.3">
      <c r="A362" t="s">
        <v>30</v>
      </c>
      <c r="B362">
        <v>20</v>
      </c>
      <c r="C362" t="s">
        <v>136</v>
      </c>
      <c r="D362" t="s">
        <v>186</v>
      </c>
      <c r="E362" t="s">
        <v>187</v>
      </c>
      <c r="F362" t="s">
        <v>123</v>
      </c>
      <c r="G362" s="68"/>
      <c r="H362" s="68"/>
      <c r="I362" s="68"/>
      <c r="J362" s="68"/>
      <c r="K362"/>
      <c r="L362"/>
      <c r="M362"/>
      <c r="N362"/>
      <c r="O362">
        <v>6</v>
      </c>
    </row>
    <row r="363" spans="1:15" ht="15.75" x14ac:dyDescent="0.3">
      <c r="A363" t="s">
        <v>31</v>
      </c>
      <c r="B363">
        <v>21</v>
      </c>
      <c r="C363" t="s">
        <v>136</v>
      </c>
      <c r="D363" t="s">
        <v>121</v>
      </c>
      <c r="E363" t="s">
        <v>122</v>
      </c>
      <c r="F363" t="s">
        <v>123</v>
      </c>
      <c r="G363" s="68"/>
      <c r="H363" s="68"/>
      <c r="I363" s="68"/>
      <c r="J363" s="68"/>
      <c r="K363"/>
      <c r="L363"/>
      <c r="M363"/>
      <c r="N363"/>
      <c r="O363">
        <v>6</v>
      </c>
    </row>
    <row r="364" spans="1:15" ht="15.75" x14ac:dyDescent="0.3">
      <c r="A364" t="s">
        <v>31</v>
      </c>
      <c r="B364">
        <v>21</v>
      </c>
      <c r="C364" t="s">
        <v>136</v>
      </c>
      <c r="D364" t="s">
        <v>121</v>
      </c>
      <c r="E364" t="s">
        <v>124</v>
      </c>
      <c r="F364" t="s">
        <v>1</v>
      </c>
      <c r="G364" s="68"/>
      <c r="H364" s="68"/>
      <c r="I364" s="68"/>
      <c r="J364" s="68"/>
      <c r="K364"/>
      <c r="L364"/>
      <c r="M364"/>
      <c r="N364"/>
      <c r="O364">
        <v>6</v>
      </c>
    </row>
    <row r="365" spans="1:15" ht="15.75" x14ac:dyDescent="0.3">
      <c r="A365" t="s">
        <v>31</v>
      </c>
      <c r="B365">
        <v>21</v>
      </c>
      <c r="C365" t="s">
        <v>136</v>
      </c>
      <c r="D365" t="s">
        <v>121</v>
      </c>
      <c r="E365" t="s">
        <v>124</v>
      </c>
      <c r="F365" t="s">
        <v>12</v>
      </c>
      <c r="G365" s="68"/>
      <c r="H365" s="68"/>
      <c r="I365" s="68"/>
      <c r="J365" s="68"/>
      <c r="K365"/>
      <c r="L365"/>
      <c r="M365"/>
      <c r="N365"/>
      <c r="O365">
        <v>6</v>
      </c>
    </row>
    <row r="366" spans="1:15" ht="15.75" x14ac:dyDescent="0.3">
      <c r="A366" t="s">
        <v>31</v>
      </c>
      <c r="B366">
        <v>21</v>
      </c>
      <c r="C366" t="s">
        <v>136</v>
      </c>
      <c r="D366" t="s">
        <v>121</v>
      </c>
      <c r="E366" t="s">
        <v>124</v>
      </c>
      <c r="F366" t="s">
        <v>13</v>
      </c>
      <c r="G366" s="68"/>
      <c r="H366" s="68"/>
      <c r="I366" s="68"/>
      <c r="J366" s="68"/>
      <c r="K366"/>
      <c r="L366"/>
      <c r="M366"/>
      <c r="N366"/>
      <c r="O366">
        <v>6</v>
      </c>
    </row>
    <row r="367" spans="1:15" ht="15.75" x14ac:dyDescent="0.3">
      <c r="A367" t="s">
        <v>31</v>
      </c>
      <c r="B367">
        <v>21</v>
      </c>
      <c r="C367" t="s">
        <v>136</v>
      </c>
      <c r="D367" t="s">
        <v>121</v>
      </c>
      <c r="E367" t="s">
        <v>124</v>
      </c>
      <c r="F367" t="s">
        <v>75</v>
      </c>
      <c r="G367" s="68"/>
      <c r="H367" s="68"/>
      <c r="I367" s="68"/>
      <c r="J367" s="68"/>
      <c r="K367"/>
      <c r="L367"/>
      <c r="M367"/>
      <c r="N367"/>
      <c r="O367">
        <v>6</v>
      </c>
    </row>
    <row r="368" spans="1:15" ht="15.75" x14ac:dyDescent="0.3">
      <c r="A368" t="s">
        <v>31</v>
      </c>
      <c r="B368">
        <v>21</v>
      </c>
      <c r="C368" t="s">
        <v>136</v>
      </c>
      <c r="D368" t="s">
        <v>121</v>
      </c>
      <c r="E368" t="s">
        <v>2</v>
      </c>
      <c r="F368" t="s">
        <v>125</v>
      </c>
      <c r="G368" s="68"/>
      <c r="H368" s="68"/>
      <c r="I368" s="68"/>
      <c r="J368" s="68"/>
      <c r="K368"/>
      <c r="L368"/>
      <c r="M368"/>
      <c r="N368"/>
      <c r="O368">
        <v>6</v>
      </c>
    </row>
    <row r="369" spans="1:15" ht="15.75" x14ac:dyDescent="0.3">
      <c r="A369" t="s">
        <v>31</v>
      </c>
      <c r="B369">
        <v>21</v>
      </c>
      <c r="C369" t="s">
        <v>136</v>
      </c>
      <c r="D369" t="s">
        <v>121</v>
      </c>
      <c r="E369" t="s">
        <v>2</v>
      </c>
      <c r="F369" t="s">
        <v>126</v>
      </c>
      <c r="G369" s="68"/>
      <c r="H369" s="68"/>
      <c r="I369" s="68"/>
      <c r="J369" s="68"/>
      <c r="K369"/>
      <c r="L369"/>
      <c r="M369"/>
      <c r="N369"/>
      <c r="O369">
        <v>6</v>
      </c>
    </row>
    <row r="370" spans="1:15" ht="15.75" x14ac:dyDescent="0.3">
      <c r="A370" t="s">
        <v>31</v>
      </c>
      <c r="B370">
        <v>21</v>
      </c>
      <c r="C370" t="s">
        <v>136</v>
      </c>
      <c r="D370" t="s">
        <v>121</v>
      </c>
      <c r="E370" t="s">
        <v>2</v>
      </c>
      <c r="F370" t="s">
        <v>127</v>
      </c>
      <c r="G370" s="68"/>
      <c r="H370" s="68"/>
      <c r="I370" s="68"/>
      <c r="J370" s="68"/>
      <c r="K370"/>
      <c r="L370"/>
      <c r="M370"/>
      <c r="N370"/>
      <c r="O370">
        <v>6</v>
      </c>
    </row>
    <row r="371" spans="1:15" ht="15.75" x14ac:dyDescent="0.3">
      <c r="A371" t="s">
        <v>31</v>
      </c>
      <c r="B371">
        <v>21</v>
      </c>
      <c r="C371" t="s">
        <v>136</v>
      </c>
      <c r="D371" t="s">
        <v>121</v>
      </c>
      <c r="E371" t="s">
        <v>2</v>
      </c>
      <c r="F371" t="s">
        <v>128</v>
      </c>
      <c r="G371" s="68"/>
      <c r="H371" s="68"/>
      <c r="I371" s="68"/>
      <c r="J371" s="68"/>
      <c r="K371"/>
      <c r="L371"/>
      <c r="M371"/>
      <c r="N371"/>
      <c r="O371">
        <v>6</v>
      </c>
    </row>
    <row r="372" spans="1:15" ht="15.75" x14ac:dyDescent="0.3">
      <c r="A372" t="s">
        <v>31</v>
      </c>
      <c r="B372">
        <v>21</v>
      </c>
      <c r="C372" t="s">
        <v>136</v>
      </c>
      <c r="D372" t="s">
        <v>121</v>
      </c>
      <c r="E372" t="s">
        <v>2</v>
      </c>
      <c r="F372" t="s">
        <v>129</v>
      </c>
      <c r="G372" s="68"/>
      <c r="H372" s="68"/>
      <c r="I372" s="68"/>
      <c r="J372" s="68"/>
      <c r="K372"/>
      <c r="L372"/>
      <c r="M372"/>
      <c r="N372"/>
      <c r="O372">
        <v>6</v>
      </c>
    </row>
    <row r="373" spans="1:15" ht="15.75" x14ac:dyDescent="0.3">
      <c r="A373" t="s">
        <v>31</v>
      </c>
      <c r="B373">
        <v>21</v>
      </c>
      <c r="C373" t="s">
        <v>136</v>
      </c>
      <c r="D373" t="s">
        <v>121</v>
      </c>
      <c r="E373" t="s">
        <v>2</v>
      </c>
      <c r="F373" t="s">
        <v>130</v>
      </c>
      <c r="G373" s="68"/>
      <c r="H373" s="68"/>
      <c r="I373" s="68"/>
      <c r="J373" s="68"/>
      <c r="K373"/>
      <c r="L373"/>
      <c r="M373"/>
      <c r="N373"/>
      <c r="O373">
        <v>6</v>
      </c>
    </row>
    <row r="374" spans="1:15" ht="15.75" x14ac:dyDescent="0.3">
      <c r="A374" t="s">
        <v>31</v>
      </c>
      <c r="B374">
        <v>21</v>
      </c>
      <c r="C374" t="s">
        <v>136</v>
      </c>
      <c r="D374" t="s">
        <v>121</v>
      </c>
      <c r="E374" t="s">
        <v>2</v>
      </c>
      <c r="F374" t="s">
        <v>131</v>
      </c>
      <c r="G374" s="68"/>
      <c r="H374" s="68"/>
      <c r="I374" s="68"/>
      <c r="J374" s="68"/>
      <c r="K374"/>
      <c r="L374"/>
      <c r="M374"/>
      <c r="N374"/>
      <c r="O374">
        <v>6</v>
      </c>
    </row>
    <row r="375" spans="1:15" ht="15.75" x14ac:dyDescent="0.3">
      <c r="A375" t="s">
        <v>31</v>
      </c>
      <c r="B375">
        <v>21</v>
      </c>
      <c r="C375" t="s">
        <v>136</v>
      </c>
      <c r="D375" t="s">
        <v>121</v>
      </c>
      <c r="E375" t="s">
        <v>2</v>
      </c>
      <c r="F375" t="s">
        <v>132</v>
      </c>
      <c r="G375" s="68"/>
      <c r="H375" s="68"/>
      <c r="I375" s="68"/>
      <c r="J375" s="68"/>
      <c r="K375"/>
      <c r="L375"/>
      <c r="M375"/>
      <c r="N375"/>
      <c r="O375">
        <v>6</v>
      </c>
    </row>
    <row r="376" spans="1:15" ht="15.75" x14ac:dyDescent="0.3">
      <c r="A376" t="s">
        <v>31</v>
      </c>
      <c r="B376">
        <v>21</v>
      </c>
      <c r="C376" t="s">
        <v>136</v>
      </c>
      <c r="D376" t="s">
        <v>121</v>
      </c>
      <c r="E376" t="s">
        <v>2</v>
      </c>
      <c r="F376" t="s">
        <v>133</v>
      </c>
      <c r="G376" s="68"/>
      <c r="H376" s="68"/>
      <c r="I376" s="68"/>
      <c r="J376" s="68"/>
      <c r="K376"/>
      <c r="L376"/>
      <c r="M376"/>
      <c r="N376"/>
      <c r="O376">
        <v>6</v>
      </c>
    </row>
    <row r="377" spans="1:15" ht="15.75" x14ac:dyDescent="0.3">
      <c r="A377" t="s">
        <v>31</v>
      </c>
      <c r="B377">
        <v>21</v>
      </c>
      <c r="C377" t="s">
        <v>136</v>
      </c>
      <c r="D377" t="s">
        <v>121</v>
      </c>
      <c r="E377" t="s">
        <v>2</v>
      </c>
      <c r="F377" t="s">
        <v>134</v>
      </c>
      <c r="G377" s="68"/>
      <c r="H377" s="68"/>
      <c r="I377" s="68"/>
      <c r="J377" s="68"/>
      <c r="K377"/>
      <c r="L377"/>
      <c r="M377"/>
      <c r="N377"/>
      <c r="O377">
        <v>6</v>
      </c>
    </row>
    <row r="378" spans="1:15" ht="15.75" x14ac:dyDescent="0.3">
      <c r="A378" t="s">
        <v>31</v>
      </c>
      <c r="B378">
        <v>21</v>
      </c>
      <c r="C378" t="s">
        <v>136</v>
      </c>
      <c r="D378" t="s">
        <v>121</v>
      </c>
      <c r="E378" t="s">
        <v>2</v>
      </c>
      <c r="F378" t="s">
        <v>10</v>
      </c>
      <c r="G378" s="68"/>
      <c r="H378" s="68"/>
      <c r="I378" s="68"/>
      <c r="J378" s="68"/>
      <c r="K378"/>
      <c r="L378"/>
      <c r="M378"/>
      <c r="N378"/>
      <c r="O378">
        <v>6</v>
      </c>
    </row>
    <row r="379" spans="1:15" ht="15.75" x14ac:dyDescent="0.3">
      <c r="A379" t="s">
        <v>31</v>
      </c>
      <c r="B379">
        <v>21</v>
      </c>
      <c r="C379" t="s">
        <v>136</v>
      </c>
      <c r="D379" t="s">
        <v>121</v>
      </c>
      <c r="E379" t="s">
        <v>135</v>
      </c>
      <c r="F379" t="s">
        <v>123</v>
      </c>
      <c r="G379" s="68"/>
      <c r="H379" s="68"/>
      <c r="I379" s="68"/>
      <c r="J379" s="68"/>
      <c r="K379"/>
      <c r="L379"/>
      <c r="M379"/>
      <c r="N379"/>
      <c r="O379">
        <v>6</v>
      </c>
    </row>
    <row r="380" spans="1:15" ht="15.75" x14ac:dyDescent="0.3">
      <c r="A380" t="s">
        <v>31</v>
      </c>
      <c r="B380">
        <v>21</v>
      </c>
      <c r="C380" t="s">
        <v>136</v>
      </c>
      <c r="D380" t="s">
        <v>186</v>
      </c>
      <c r="E380" t="s">
        <v>187</v>
      </c>
      <c r="F380" t="s">
        <v>123</v>
      </c>
      <c r="G380" s="68"/>
      <c r="H380" s="68"/>
      <c r="I380" s="68"/>
      <c r="J380" s="68"/>
      <c r="K380"/>
      <c r="L380"/>
      <c r="M380"/>
      <c r="N380"/>
      <c r="O380">
        <v>6</v>
      </c>
    </row>
    <row r="381" spans="1:15" ht="15.75" x14ac:dyDescent="0.3">
      <c r="A381" t="s">
        <v>32</v>
      </c>
      <c r="B381">
        <v>22</v>
      </c>
      <c r="C381" t="s">
        <v>136</v>
      </c>
      <c r="D381" t="s">
        <v>121</v>
      </c>
      <c r="E381" t="s">
        <v>122</v>
      </c>
      <c r="F381" t="s">
        <v>123</v>
      </c>
      <c r="G381" s="68"/>
      <c r="H381" s="68"/>
      <c r="I381" s="68"/>
      <c r="J381" s="68"/>
      <c r="K381"/>
      <c r="L381"/>
      <c r="M381"/>
      <c r="N381"/>
      <c r="O381">
        <v>6</v>
      </c>
    </row>
    <row r="382" spans="1:15" ht="15.75" x14ac:dyDescent="0.3">
      <c r="A382" t="s">
        <v>32</v>
      </c>
      <c r="B382">
        <v>22</v>
      </c>
      <c r="C382" t="s">
        <v>136</v>
      </c>
      <c r="D382" t="s">
        <v>121</v>
      </c>
      <c r="E382" t="s">
        <v>124</v>
      </c>
      <c r="F382" t="s">
        <v>1</v>
      </c>
      <c r="G382" s="68"/>
      <c r="H382" s="68"/>
      <c r="I382" s="68"/>
      <c r="J382" s="68"/>
      <c r="K382"/>
      <c r="L382"/>
      <c r="M382"/>
      <c r="N382"/>
      <c r="O382">
        <v>6</v>
      </c>
    </row>
    <row r="383" spans="1:15" ht="15.75" x14ac:dyDescent="0.3">
      <c r="A383" t="s">
        <v>32</v>
      </c>
      <c r="B383">
        <v>22</v>
      </c>
      <c r="C383" t="s">
        <v>136</v>
      </c>
      <c r="D383" t="s">
        <v>121</v>
      </c>
      <c r="E383" t="s">
        <v>124</v>
      </c>
      <c r="F383" t="s">
        <v>12</v>
      </c>
      <c r="G383" s="68"/>
      <c r="H383" s="68"/>
      <c r="I383" s="68"/>
      <c r="J383" s="68"/>
      <c r="K383"/>
      <c r="L383"/>
      <c r="M383"/>
      <c r="N383"/>
      <c r="O383">
        <v>6</v>
      </c>
    </row>
    <row r="384" spans="1:15" ht="15.75" x14ac:dyDescent="0.3">
      <c r="A384" t="s">
        <v>32</v>
      </c>
      <c r="B384">
        <v>22</v>
      </c>
      <c r="C384" t="s">
        <v>136</v>
      </c>
      <c r="D384" t="s">
        <v>121</v>
      </c>
      <c r="E384" t="s">
        <v>124</v>
      </c>
      <c r="F384" t="s">
        <v>13</v>
      </c>
      <c r="G384" s="68"/>
      <c r="H384" s="68"/>
      <c r="I384" s="68"/>
      <c r="J384" s="68"/>
      <c r="K384"/>
      <c r="L384"/>
      <c r="M384"/>
      <c r="N384"/>
      <c r="O384">
        <v>6</v>
      </c>
    </row>
    <row r="385" spans="1:15" ht="15.75" x14ac:dyDescent="0.3">
      <c r="A385" t="s">
        <v>32</v>
      </c>
      <c r="B385">
        <v>22</v>
      </c>
      <c r="C385" t="s">
        <v>136</v>
      </c>
      <c r="D385" t="s">
        <v>121</v>
      </c>
      <c r="E385" t="s">
        <v>124</v>
      </c>
      <c r="F385" t="s">
        <v>75</v>
      </c>
      <c r="G385" s="68"/>
      <c r="H385" s="68"/>
      <c r="I385" s="68"/>
      <c r="J385" s="68"/>
      <c r="K385"/>
      <c r="L385"/>
      <c r="M385"/>
      <c r="N385"/>
      <c r="O385">
        <v>6</v>
      </c>
    </row>
    <row r="386" spans="1:15" ht="15.75" x14ac:dyDescent="0.3">
      <c r="A386" t="s">
        <v>32</v>
      </c>
      <c r="B386">
        <v>22</v>
      </c>
      <c r="C386" t="s">
        <v>136</v>
      </c>
      <c r="D386" t="s">
        <v>121</v>
      </c>
      <c r="E386" t="s">
        <v>2</v>
      </c>
      <c r="F386" t="s">
        <v>125</v>
      </c>
      <c r="G386" s="68"/>
      <c r="H386" s="68"/>
      <c r="I386" s="68"/>
      <c r="J386" s="68"/>
      <c r="K386"/>
      <c r="L386"/>
      <c r="M386"/>
      <c r="N386"/>
      <c r="O386">
        <v>6</v>
      </c>
    </row>
    <row r="387" spans="1:15" ht="15.75" x14ac:dyDescent="0.3">
      <c r="A387" t="s">
        <v>32</v>
      </c>
      <c r="B387">
        <v>22</v>
      </c>
      <c r="C387" t="s">
        <v>136</v>
      </c>
      <c r="D387" t="s">
        <v>121</v>
      </c>
      <c r="E387" t="s">
        <v>2</v>
      </c>
      <c r="F387" t="s">
        <v>126</v>
      </c>
      <c r="G387" s="68"/>
      <c r="H387" s="68"/>
      <c r="I387" s="68"/>
      <c r="J387" s="68"/>
      <c r="K387"/>
      <c r="L387"/>
      <c r="M387"/>
      <c r="N387"/>
      <c r="O387">
        <v>6</v>
      </c>
    </row>
    <row r="388" spans="1:15" ht="15.75" x14ac:dyDescent="0.3">
      <c r="A388" t="s">
        <v>32</v>
      </c>
      <c r="B388">
        <v>22</v>
      </c>
      <c r="C388" t="s">
        <v>136</v>
      </c>
      <c r="D388" t="s">
        <v>121</v>
      </c>
      <c r="E388" t="s">
        <v>2</v>
      </c>
      <c r="F388" t="s">
        <v>127</v>
      </c>
      <c r="G388" s="68"/>
      <c r="H388" s="68"/>
      <c r="I388" s="68"/>
      <c r="J388" s="68"/>
      <c r="K388"/>
      <c r="L388"/>
      <c r="M388"/>
      <c r="N388"/>
      <c r="O388">
        <v>6</v>
      </c>
    </row>
    <row r="389" spans="1:15" ht="15.75" x14ac:dyDescent="0.3">
      <c r="A389" t="s">
        <v>32</v>
      </c>
      <c r="B389">
        <v>22</v>
      </c>
      <c r="C389" t="s">
        <v>136</v>
      </c>
      <c r="D389" t="s">
        <v>121</v>
      </c>
      <c r="E389" t="s">
        <v>2</v>
      </c>
      <c r="F389" t="s">
        <v>128</v>
      </c>
      <c r="G389" s="68"/>
      <c r="H389" s="68"/>
      <c r="I389" s="68"/>
      <c r="J389" s="68"/>
      <c r="K389"/>
      <c r="L389"/>
      <c r="M389"/>
      <c r="N389"/>
      <c r="O389">
        <v>6</v>
      </c>
    </row>
    <row r="390" spans="1:15" ht="15.75" x14ac:dyDescent="0.3">
      <c r="A390" t="s">
        <v>32</v>
      </c>
      <c r="B390">
        <v>22</v>
      </c>
      <c r="C390" t="s">
        <v>136</v>
      </c>
      <c r="D390" t="s">
        <v>121</v>
      </c>
      <c r="E390" t="s">
        <v>2</v>
      </c>
      <c r="F390" t="s">
        <v>129</v>
      </c>
      <c r="G390" s="68"/>
      <c r="H390" s="68"/>
      <c r="I390" s="68"/>
      <c r="J390" s="68"/>
      <c r="K390"/>
      <c r="L390"/>
      <c r="M390"/>
      <c r="N390"/>
      <c r="O390">
        <v>6</v>
      </c>
    </row>
    <row r="391" spans="1:15" ht="15.75" x14ac:dyDescent="0.3">
      <c r="A391" t="s">
        <v>32</v>
      </c>
      <c r="B391">
        <v>22</v>
      </c>
      <c r="C391" t="s">
        <v>136</v>
      </c>
      <c r="D391" t="s">
        <v>121</v>
      </c>
      <c r="E391" t="s">
        <v>2</v>
      </c>
      <c r="F391" t="s">
        <v>130</v>
      </c>
      <c r="G391" s="68"/>
      <c r="H391" s="68"/>
      <c r="I391" s="68"/>
      <c r="J391" s="68"/>
      <c r="K391"/>
      <c r="L391"/>
      <c r="M391"/>
      <c r="N391"/>
      <c r="O391">
        <v>6</v>
      </c>
    </row>
    <row r="392" spans="1:15" ht="15.75" x14ac:dyDescent="0.3">
      <c r="A392" t="s">
        <v>32</v>
      </c>
      <c r="B392">
        <v>22</v>
      </c>
      <c r="C392" t="s">
        <v>136</v>
      </c>
      <c r="D392" t="s">
        <v>121</v>
      </c>
      <c r="E392" t="s">
        <v>2</v>
      </c>
      <c r="F392" t="s">
        <v>131</v>
      </c>
      <c r="G392" s="68"/>
      <c r="H392" s="68"/>
      <c r="I392" s="68"/>
      <c r="J392" s="68"/>
      <c r="K392"/>
      <c r="L392"/>
      <c r="M392"/>
      <c r="N392"/>
      <c r="O392">
        <v>6</v>
      </c>
    </row>
    <row r="393" spans="1:15" ht="15.75" x14ac:dyDescent="0.3">
      <c r="A393" t="s">
        <v>32</v>
      </c>
      <c r="B393">
        <v>22</v>
      </c>
      <c r="C393" t="s">
        <v>136</v>
      </c>
      <c r="D393" t="s">
        <v>121</v>
      </c>
      <c r="E393" t="s">
        <v>2</v>
      </c>
      <c r="F393" t="s">
        <v>132</v>
      </c>
      <c r="G393" s="68"/>
      <c r="H393" s="68"/>
      <c r="I393" s="68"/>
      <c r="J393" s="68"/>
      <c r="K393"/>
      <c r="L393"/>
      <c r="M393"/>
      <c r="N393"/>
      <c r="O393">
        <v>6</v>
      </c>
    </row>
    <row r="394" spans="1:15" ht="15.75" x14ac:dyDescent="0.3">
      <c r="A394" t="s">
        <v>32</v>
      </c>
      <c r="B394">
        <v>22</v>
      </c>
      <c r="C394" t="s">
        <v>136</v>
      </c>
      <c r="D394" t="s">
        <v>121</v>
      </c>
      <c r="E394" t="s">
        <v>2</v>
      </c>
      <c r="F394" t="s">
        <v>133</v>
      </c>
      <c r="G394" s="68"/>
      <c r="H394" s="68"/>
      <c r="I394" s="68"/>
      <c r="J394" s="68"/>
      <c r="K394"/>
      <c r="L394"/>
      <c r="M394"/>
      <c r="N394"/>
      <c r="O394">
        <v>6</v>
      </c>
    </row>
    <row r="395" spans="1:15" ht="15.75" x14ac:dyDescent="0.3">
      <c r="A395" t="s">
        <v>32</v>
      </c>
      <c r="B395">
        <v>22</v>
      </c>
      <c r="C395" t="s">
        <v>136</v>
      </c>
      <c r="D395" t="s">
        <v>121</v>
      </c>
      <c r="E395" t="s">
        <v>2</v>
      </c>
      <c r="F395" t="s">
        <v>134</v>
      </c>
      <c r="G395" s="68"/>
      <c r="H395" s="68"/>
      <c r="I395" s="68"/>
      <c r="J395" s="68"/>
      <c r="K395"/>
      <c r="L395"/>
      <c r="M395"/>
      <c r="N395"/>
      <c r="O395">
        <v>6</v>
      </c>
    </row>
    <row r="396" spans="1:15" ht="15.75" x14ac:dyDescent="0.3">
      <c r="A396" t="s">
        <v>32</v>
      </c>
      <c r="B396">
        <v>22</v>
      </c>
      <c r="C396" t="s">
        <v>136</v>
      </c>
      <c r="D396" t="s">
        <v>121</v>
      </c>
      <c r="E396" t="s">
        <v>2</v>
      </c>
      <c r="F396" t="s">
        <v>10</v>
      </c>
      <c r="G396" s="68"/>
      <c r="H396" s="68"/>
      <c r="I396" s="68"/>
      <c r="J396" s="68"/>
      <c r="K396"/>
      <c r="L396"/>
      <c r="M396"/>
      <c r="N396"/>
      <c r="O396">
        <v>6</v>
      </c>
    </row>
    <row r="397" spans="1:15" ht="15.75" x14ac:dyDescent="0.3">
      <c r="A397" t="s">
        <v>32</v>
      </c>
      <c r="B397">
        <v>22</v>
      </c>
      <c r="C397" t="s">
        <v>136</v>
      </c>
      <c r="D397" t="s">
        <v>121</v>
      </c>
      <c r="E397" t="s">
        <v>135</v>
      </c>
      <c r="F397" t="s">
        <v>123</v>
      </c>
      <c r="G397" s="68"/>
      <c r="H397" s="68"/>
      <c r="I397" s="68"/>
      <c r="J397" s="68"/>
      <c r="K397"/>
      <c r="L397"/>
      <c r="M397"/>
      <c r="N397"/>
      <c r="O397">
        <v>6</v>
      </c>
    </row>
    <row r="398" spans="1:15" ht="15.75" x14ac:dyDescent="0.3">
      <c r="A398" t="s">
        <v>32</v>
      </c>
      <c r="B398">
        <v>22</v>
      </c>
      <c r="C398" t="s">
        <v>136</v>
      </c>
      <c r="D398" t="s">
        <v>186</v>
      </c>
      <c r="E398" t="s">
        <v>187</v>
      </c>
      <c r="F398" t="s">
        <v>123</v>
      </c>
      <c r="G398" s="68"/>
      <c r="H398" s="68"/>
      <c r="I398" s="68"/>
      <c r="J398" s="68"/>
      <c r="K398"/>
      <c r="L398"/>
      <c r="M398"/>
      <c r="N398"/>
      <c r="O398">
        <v>6</v>
      </c>
    </row>
    <row r="399" spans="1:15" ht="15.75" x14ac:dyDescent="0.3">
      <c r="A399" t="s">
        <v>33</v>
      </c>
      <c r="B399">
        <v>23</v>
      </c>
      <c r="C399" t="s">
        <v>136</v>
      </c>
      <c r="D399" t="s">
        <v>121</v>
      </c>
      <c r="E399" t="s">
        <v>122</v>
      </c>
      <c r="F399" t="s">
        <v>123</v>
      </c>
      <c r="G399" s="68"/>
      <c r="H399" s="68"/>
      <c r="I399" s="68"/>
      <c r="J399" s="68"/>
      <c r="K399"/>
      <c r="L399"/>
      <c r="M399"/>
      <c r="N399"/>
      <c r="O399">
        <v>6</v>
      </c>
    </row>
    <row r="400" spans="1:15" ht="15.75" x14ac:dyDescent="0.3">
      <c r="A400" t="s">
        <v>33</v>
      </c>
      <c r="B400">
        <v>23</v>
      </c>
      <c r="C400" t="s">
        <v>136</v>
      </c>
      <c r="D400" t="s">
        <v>121</v>
      </c>
      <c r="E400" t="s">
        <v>124</v>
      </c>
      <c r="F400" t="s">
        <v>1</v>
      </c>
      <c r="G400" s="68"/>
      <c r="H400" s="68"/>
      <c r="I400" s="68"/>
      <c r="J400" s="68"/>
      <c r="K400"/>
      <c r="L400"/>
      <c r="M400"/>
      <c r="N400"/>
      <c r="O400">
        <v>6</v>
      </c>
    </row>
    <row r="401" spans="1:15" ht="15.75" x14ac:dyDescent="0.3">
      <c r="A401" t="s">
        <v>33</v>
      </c>
      <c r="B401">
        <v>23</v>
      </c>
      <c r="C401" t="s">
        <v>136</v>
      </c>
      <c r="D401" t="s">
        <v>121</v>
      </c>
      <c r="E401" t="s">
        <v>124</v>
      </c>
      <c r="F401" t="s">
        <v>12</v>
      </c>
      <c r="G401" s="68"/>
      <c r="H401" s="68"/>
      <c r="I401" s="68"/>
      <c r="J401" s="68"/>
      <c r="K401"/>
      <c r="L401"/>
      <c r="M401"/>
      <c r="N401"/>
      <c r="O401">
        <v>6</v>
      </c>
    </row>
    <row r="402" spans="1:15" ht="15.75" x14ac:dyDescent="0.3">
      <c r="A402" t="s">
        <v>33</v>
      </c>
      <c r="B402">
        <v>23</v>
      </c>
      <c r="C402" t="s">
        <v>136</v>
      </c>
      <c r="D402" t="s">
        <v>121</v>
      </c>
      <c r="E402" t="s">
        <v>124</v>
      </c>
      <c r="F402" t="s">
        <v>13</v>
      </c>
      <c r="G402" s="68"/>
      <c r="H402" s="68"/>
      <c r="I402" s="68"/>
      <c r="J402" s="68"/>
      <c r="K402"/>
      <c r="L402"/>
      <c r="M402"/>
      <c r="N402"/>
      <c r="O402">
        <v>6</v>
      </c>
    </row>
    <row r="403" spans="1:15" ht="15.75" x14ac:dyDescent="0.3">
      <c r="A403" t="s">
        <v>33</v>
      </c>
      <c r="B403">
        <v>23</v>
      </c>
      <c r="C403" t="s">
        <v>136</v>
      </c>
      <c r="D403" t="s">
        <v>121</v>
      </c>
      <c r="E403" t="s">
        <v>124</v>
      </c>
      <c r="F403" t="s">
        <v>75</v>
      </c>
      <c r="G403" s="68"/>
      <c r="H403" s="68"/>
      <c r="I403" s="68"/>
      <c r="J403" s="68"/>
      <c r="K403"/>
      <c r="L403"/>
      <c r="M403"/>
      <c r="N403"/>
      <c r="O403">
        <v>6</v>
      </c>
    </row>
    <row r="404" spans="1:15" ht="15.75" x14ac:dyDescent="0.3">
      <c r="A404" t="s">
        <v>33</v>
      </c>
      <c r="B404">
        <v>23</v>
      </c>
      <c r="C404" t="s">
        <v>136</v>
      </c>
      <c r="D404" t="s">
        <v>121</v>
      </c>
      <c r="E404" t="s">
        <v>2</v>
      </c>
      <c r="F404" t="s">
        <v>125</v>
      </c>
      <c r="G404" s="68"/>
      <c r="H404" s="68"/>
      <c r="I404" s="68"/>
      <c r="J404" s="68"/>
      <c r="K404"/>
      <c r="L404"/>
      <c r="M404"/>
      <c r="N404"/>
      <c r="O404">
        <v>6</v>
      </c>
    </row>
    <row r="405" spans="1:15" ht="15.75" x14ac:dyDescent="0.3">
      <c r="A405" t="s">
        <v>33</v>
      </c>
      <c r="B405">
        <v>23</v>
      </c>
      <c r="C405" t="s">
        <v>136</v>
      </c>
      <c r="D405" t="s">
        <v>121</v>
      </c>
      <c r="E405" t="s">
        <v>2</v>
      </c>
      <c r="F405" t="s">
        <v>126</v>
      </c>
      <c r="G405" s="68"/>
      <c r="H405" s="68"/>
      <c r="I405" s="68"/>
      <c r="J405" s="68"/>
      <c r="K405"/>
      <c r="L405"/>
      <c r="M405"/>
      <c r="N405"/>
      <c r="O405">
        <v>6</v>
      </c>
    </row>
    <row r="406" spans="1:15" ht="15.75" x14ac:dyDescent="0.3">
      <c r="A406" t="s">
        <v>33</v>
      </c>
      <c r="B406">
        <v>23</v>
      </c>
      <c r="C406" t="s">
        <v>136</v>
      </c>
      <c r="D406" t="s">
        <v>121</v>
      </c>
      <c r="E406" t="s">
        <v>2</v>
      </c>
      <c r="F406" t="s">
        <v>127</v>
      </c>
      <c r="G406" s="68"/>
      <c r="H406" s="68"/>
      <c r="I406" s="68"/>
      <c r="J406" s="68"/>
      <c r="K406"/>
      <c r="L406"/>
      <c r="M406"/>
      <c r="N406"/>
      <c r="O406">
        <v>6</v>
      </c>
    </row>
    <row r="407" spans="1:15" ht="15.75" x14ac:dyDescent="0.3">
      <c r="A407" t="s">
        <v>33</v>
      </c>
      <c r="B407">
        <v>23</v>
      </c>
      <c r="C407" t="s">
        <v>136</v>
      </c>
      <c r="D407" t="s">
        <v>121</v>
      </c>
      <c r="E407" t="s">
        <v>2</v>
      </c>
      <c r="F407" t="s">
        <v>128</v>
      </c>
      <c r="G407" s="68"/>
      <c r="H407" s="68"/>
      <c r="I407" s="68"/>
      <c r="J407" s="68"/>
      <c r="K407"/>
      <c r="L407"/>
      <c r="M407"/>
      <c r="N407"/>
      <c r="O407">
        <v>6</v>
      </c>
    </row>
    <row r="408" spans="1:15" ht="15.75" x14ac:dyDescent="0.3">
      <c r="A408" t="s">
        <v>33</v>
      </c>
      <c r="B408">
        <v>23</v>
      </c>
      <c r="C408" t="s">
        <v>136</v>
      </c>
      <c r="D408" t="s">
        <v>121</v>
      </c>
      <c r="E408" t="s">
        <v>2</v>
      </c>
      <c r="F408" t="s">
        <v>129</v>
      </c>
      <c r="G408" s="68"/>
      <c r="H408" s="68"/>
      <c r="I408" s="68"/>
      <c r="J408" s="68"/>
      <c r="K408"/>
      <c r="L408"/>
      <c r="M408"/>
      <c r="N408"/>
      <c r="O408">
        <v>6</v>
      </c>
    </row>
    <row r="409" spans="1:15" ht="15.75" x14ac:dyDescent="0.3">
      <c r="A409" t="s">
        <v>33</v>
      </c>
      <c r="B409">
        <v>23</v>
      </c>
      <c r="C409" t="s">
        <v>136</v>
      </c>
      <c r="D409" t="s">
        <v>121</v>
      </c>
      <c r="E409" t="s">
        <v>2</v>
      </c>
      <c r="F409" t="s">
        <v>130</v>
      </c>
      <c r="G409" s="68"/>
      <c r="H409" s="68"/>
      <c r="I409" s="68"/>
      <c r="J409" s="68"/>
      <c r="K409"/>
      <c r="L409"/>
      <c r="M409"/>
      <c r="N409"/>
      <c r="O409">
        <v>6</v>
      </c>
    </row>
    <row r="410" spans="1:15" ht="15.75" x14ac:dyDescent="0.3">
      <c r="A410" t="s">
        <v>33</v>
      </c>
      <c r="B410">
        <v>23</v>
      </c>
      <c r="C410" t="s">
        <v>136</v>
      </c>
      <c r="D410" t="s">
        <v>121</v>
      </c>
      <c r="E410" t="s">
        <v>2</v>
      </c>
      <c r="F410" t="s">
        <v>131</v>
      </c>
      <c r="G410" s="68"/>
      <c r="H410" s="68"/>
      <c r="I410" s="68"/>
      <c r="J410" s="68"/>
      <c r="K410"/>
      <c r="L410"/>
      <c r="M410"/>
      <c r="N410"/>
      <c r="O410">
        <v>6</v>
      </c>
    </row>
    <row r="411" spans="1:15" ht="15.75" x14ac:dyDescent="0.3">
      <c r="A411" t="s">
        <v>33</v>
      </c>
      <c r="B411">
        <v>23</v>
      </c>
      <c r="C411" t="s">
        <v>136</v>
      </c>
      <c r="D411" t="s">
        <v>121</v>
      </c>
      <c r="E411" t="s">
        <v>2</v>
      </c>
      <c r="F411" t="s">
        <v>132</v>
      </c>
      <c r="G411" s="68"/>
      <c r="H411" s="68"/>
      <c r="I411" s="68"/>
      <c r="J411" s="68"/>
      <c r="K411"/>
      <c r="L411"/>
      <c r="M411"/>
      <c r="N411"/>
      <c r="O411">
        <v>6</v>
      </c>
    </row>
    <row r="412" spans="1:15" ht="15.75" x14ac:dyDescent="0.3">
      <c r="A412" t="s">
        <v>33</v>
      </c>
      <c r="B412">
        <v>23</v>
      </c>
      <c r="C412" t="s">
        <v>136</v>
      </c>
      <c r="D412" t="s">
        <v>121</v>
      </c>
      <c r="E412" t="s">
        <v>2</v>
      </c>
      <c r="F412" t="s">
        <v>133</v>
      </c>
      <c r="G412" s="68"/>
      <c r="H412" s="68"/>
      <c r="I412" s="68"/>
      <c r="J412" s="68"/>
      <c r="K412"/>
      <c r="L412"/>
      <c r="M412"/>
      <c r="N412"/>
      <c r="O412">
        <v>6</v>
      </c>
    </row>
    <row r="413" spans="1:15" ht="15.75" x14ac:dyDescent="0.3">
      <c r="A413" t="s">
        <v>33</v>
      </c>
      <c r="B413">
        <v>23</v>
      </c>
      <c r="C413" t="s">
        <v>136</v>
      </c>
      <c r="D413" t="s">
        <v>121</v>
      </c>
      <c r="E413" t="s">
        <v>2</v>
      </c>
      <c r="F413" t="s">
        <v>134</v>
      </c>
      <c r="G413" s="68"/>
      <c r="H413" s="68"/>
      <c r="I413" s="68"/>
      <c r="J413" s="68"/>
      <c r="K413"/>
      <c r="L413"/>
      <c r="M413"/>
      <c r="N413"/>
      <c r="O413">
        <v>6</v>
      </c>
    </row>
    <row r="414" spans="1:15" ht="15.75" x14ac:dyDescent="0.3">
      <c r="A414" t="s">
        <v>33</v>
      </c>
      <c r="B414">
        <v>23</v>
      </c>
      <c r="C414" t="s">
        <v>136</v>
      </c>
      <c r="D414" t="s">
        <v>121</v>
      </c>
      <c r="E414" t="s">
        <v>2</v>
      </c>
      <c r="F414" t="s">
        <v>10</v>
      </c>
      <c r="G414" s="68"/>
      <c r="H414" s="68"/>
      <c r="I414" s="68"/>
      <c r="J414" s="68"/>
      <c r="K414"/>
      <c r="L414"/>
      <c r="M414"/>
      <c r="N414"/>
      <c r="O414">
        <v>6</v>
      </c>
    </row>
    <row r="415" spans="1:15" ht="15.75" x14ac:dyDescent="0.3">
      <c r="A415" t="s">
        <v>33</v>
      </c>
      <c r="B415">
        <v>23</v>
      </c>
      <c r="C415" t="s">
        <v>136</v>
      </c>
      <c r="D415" t="s">
        <v>121</v>
      </c>
      <c r="E415" t="s">
        <v>135</v>
      </c>
      <c r="F415" t="s">
        <v>123</v>
      </c>
      <c r="G415" s="68"/>
      <c r="H415" s="68"/>
      <c r="I415" s="68"/>
      <c r="J415" s="68"/>
      <c r="K415"/>
      <c r="L415"/>
      <c r="M415"/>
      <c r="N415"/>
      <c r="O415">
        <v>6</v>
      </c>
    </row>
    <row r="416" spans="1:15" ht="15.75" x14ac:dyDescent="0.3">
      <c r="A416" t="s">
        <v>33</v>
      </c>
      <c r="B416">
        <v>23</v>
      </c>
      <c r="C416" t="s">
        <v>136</v>
      </c>
      <c r="D416" t="s">
        <v>186</v>
      </c>
      <c r="E416" t="s">
        <v>187</v>
      </c>
      <c r="F416" t="s">
        <v>123</v>
      </c>
      <c r="G416" s="68"/>
      <c r="H416" s="68"/>
      <c r="I416" s="68"/>
      <c r="J416" s="68"/>
      <c r="K416"/>
      <c r="L416"/>
      <c r="M416"/>
      <c r="N416"/>
      <c r="O416">
        <v>6</v>
      </c>
    </row>
    <row r="417" spans="1:15" ht="15.75" x14ac:dyDescent="0.3">
      <c r="A417" t="s">
        <v>34</v>
      </c>
      <c r="B417">
        <v>24</v>
      </c>
      <c r="C417" t="s">
        <v>136</v>
      </c>
      <c r="D417" t="s">
        <v>121</v>
      </c>
      <c r="E417" t="s">
        <v>122</v>
      </c>
      <c r="F417" t="s">
        <v>123</v>
      </c>
      <c r="G417" s="68"/>
      <c r="H417" s="68"/>
      <c r="I417" s="68"/>
      <c r="J417" s="68"/>
      <c r="K417"/>
      <c r="L417"/>
      <c r="M417"/>
      <c r="N417"/>
      <c r="O417">
        <v>6</v>
      </c>
    </row>
    <row r="418" spans="1:15" ht="15.75" x14ac:dyDescent="0.3">
      <c r="A418" t="s">
        <v>34</v>
      </c>
      <c r="B418">
        <v>24</v>
      </c>
      <c r="C418" t="s">
        <v>136</v>
      </c>
      <c r="D418" t="s">
        <v>121</v>
      </c>
      <c r="E418" t="s">
        <v>124</v>
      </c>
      <c r="F418" t="s">
        <v>1</v>
      </c>
      <c r="G418" s="68"/>
      <c r="H418" s="68"/>
      <c r="I418" s="68"/>
      <c r="J418" s="68"/>
      <c r="K418"/>
      <c r="L418"/>
      <c r="M418"/>
      <c r="N418"/>
      <c r="O418">
        <v>6</v>
      </c>
    </row>
    <row r="419" spans="1:15" ht="15.75" x14ac:dyDescent="0.3">
      <c r="A419" t="s">
        <v>34</v>
      </c>
      <c r="B419">
        <v>24</v>
      </c>
      <c r="C419" t="s">
        <v>136</v>
      </c>
      <c r="D419" t="s">
        <v>121</v>
      </c>
      <c r="E419" t="s">
        <v>124</v>
      </c>
      <c r="F419" t="s">
        <v>12</v>
      </c>
      <c r="G419" s="68"/>
      <c r="H419" s="68"/>
      <c r="I419" s="68"/>
      <c r="J419" s="68"/>
      <c r="K419"/>
      <c r="L419"/>
      <c r="M419"/>
      <c r="N419"/>
      <c r="O419">
        <v>6</v>
      </c>
    </row>
    <row r="420" spans="1:15" ht="15.75" x14ac:dyDescent="0.3">
      <c r="A420" t="s">
        <v>34</v>
      </c>
      <c r="B420">
        <v>24</v>
      </c>
      <c r="C420" t="s">
        <v>136</v>
      </c>
      <c r="D420" t="s">
        <v>121</v>
      </c>
      <c r="E420" t="s">
        <v>124</v>
      </c>
      <c r="F420" t="s">
        <v>13</v>
      </c>
      <c r="G420" s="68"/>
      <c r="H420" s="68"/>
      <c r="I420" s="68"/>
      <c r="J420" s="68"/>
      <c r="K420"/>
      <c r="L420"/>
      <c r="M420"/>
      <c r="N420"/>
      <c r="O420">
        <v>6</v>
      </c>
    </row>
    <row r="421" spans="1:15" ht="15.75" x14ac:dyDescent="0.3">
      <c r="A421" t="s">
        <v>34</v>
      </c>
      <c r="B421">
        <v>24</v>
      </c>
      <c r="C421" t="s">
        <v>136</v>
      </c>
      <c r="D421" t="s">
        <v>121</v>
      </c>
      <c r="E421" t="s">
        <v>124</v>
      </c>
      <c r="F421" t="s">
        <v>75</v>
      </c>
      <c r="G421" s="68"/>
      <c r="H421" s="68"/>
      <c r="I421" s="68"/>
      <c r="J421" s="68"/>
      <c r="K421"/>
      <c r="L421"/>
      <c r="M421"/>
      <c r="N421"/>
      <c r="O421">
        <v>6</v>
      </c>
    </row>
    <row r="422" spans="1:15" ht="15.75" x14ac:dyDescent="0.3">
      <c r="A422" t="s">
        <v>34</v>
      </c>
      <c r="B422">
        <v>24</v>
      </c>
      <c r="C422" t="s">
        <v>136</v>
      </c>
      <c r="D422" t="s">
        <v>121</v>
      </c>
      <c r="E422" t="s">
        <v>2</v>
      </c>
      <c r="F422" t="s">
        <v>125</v>
      </c>
      <c r="G422" s="68"/>
      <c r="H422" s="68"/>
      <c r="I422" s="68"/>
      <c r="J422" s="68"/>
      <c r="K422"/>
      <c r="L422"/>
      <c r="M422"/>
      <c r="N422"/>
      <c r="O422">
        <v>6</v>
      </c>
    </row>
    <row r="423" spans="1:15" ht="15.75" x14ac:dyDescent="0.3">
      <c r="A423" t="s">
        <v>34</v>
      </c>
      <c r="B423">
        <v>24</v>
      </c>
      <c r="C423" t="s">
        <v>136</v>
      </c>
      <c r="D423" t="s">
        <v>121</v>
      </c>
      <c r="E423" t="s">
        <v>2</v>
      </c>
      <c r="F423" t="s">
        <v>126</v>
      </c>
      <c r="G423" s="68"/>
      <c r="H423" s="68"/>
      <c r="I423" s="68"/>
      <c r="J423" s="68"/>
      <c r="K423"/>
      <c r="L423"/>
      <c r="M423"/>
      <c r="N423"/>
      <c r="O423">
        <v>6</v>
      </c>
    </row>
    <row r="424" spans="1:15" ht="15.75" x14ac:dyDescent="0.3">
      <c r="A424" t="s">
        <v>34</v>
      </c>
      <c r="B424">
        <v>24</v>
      </c>
      <c r="C424" t="s">
        <v>136</v>
      </c>
      <c r="D424" t="s">
        <v>121</v>
      </c>
      <c r="E424" t="s">
        <v>2</v>
      </c>
      <c r="F424" t="s">
        <v>127</v>
      </c>
      <c r="G424" s="68"/>
      <c r="H424" s="68"/>
      <c r="I424" s="68"/>
      <c r="J424" s="68"/>
      <c r="K424"/>
      <c r="L424"/>
      <c r="M424"/>
      <c r="N424"/>
      <c r="O424">
        <v>6</v>
      </c>
    </row>
    <row r="425" spans="1:15" ht="15.75" x14ac:dyDescent="0.3">
      <c r="A425" t="s">
        <v>34</v>
      </c>
      <c r="B425">
        <v>24</v>
      </c>
      <c r="C425" t="s">
        <v>136</v>
      </c>
      <c r="D425" t="s">
        <v>121</v>
      </c>
      <c r="E425" t="s">
        <v>2</v>
      </c>
      <c r="F425" t="s">
        <v>128</v>
      </c>
      <c r="G425" s="68"/>
      <c r="H425" s="68"/>
      <c r="I425" s="68"/>
      <c r="J425" s="68"/>
      <c r="K425"/>
      <c r="L425"/>
      <c r="M425"/>
      <c r="N425"/>
      <c r="O425">
        <v>6</v>
      </c>
    </row>
    <row r="426" spans="1:15" ht="15.75" x14ac:dyDescent="0.3">
      <c r="A426" t="s">
        <v>34</v>
      </c>
      <c r="B426">
        <v>24</v>
      </c>
      <c r="C426" t="s">
        <v>136</v>
      </c>
      <c r="D426" t="s">
        <v>121</v>
      </c>
      <c r="E426" t="s">
        <v>2</v>
      </c>
      <c r="F426" t="s">
        <v>129</v>
      </c>
      <c r="G426" s="68"/>
      <c r="H426" s="68"/>
      <c r="I426" s="68"/>
      <c r="J426" s="68"/>
      <c r="K426"/>
      <c r="L426"/>
      <c r="M426"/>
      <c r="N426"/>
      <c r="O426">
        <v>6</v>
      </c>
    </row>
    <row r="427" spans="1:15" ht="15.75" x14ac:dyDescent="0.3">
      <c r="A427" t="s">
        <v>34</v>
      </c>
      <c r="B427">
        <v>24</v>
      </c>
      <c r="C427" t="s">
        <v>136</v>
      </c>
      <c r="D427" t="s">
        <v>121</v>
      </c>
      <c r="E427" t="s">
        <v>2</v>
      </c>
      <c r="F427" t="s">
        <v>130</v>
      </c>
      <c r="G427" s="68"/>
      <c r="H427" s="68"/>
      <c r="I427" s="68"/>
      <c r="J427" s="68"/>
      <c r="K427"/>
      <c r="L427"/>
      <c r="M427"/>
      <c r="N427"/>
      <c r="O427">
        <v>6</v>
      </c>
    </row>
    <row r="428" spans="1:15" ht="15.75" x14ac:dyDescent="0.3">
      <c r="A428" t="s">
        <v>34</v>
      </c>
      <c r="B428">
        <v>24</v>
      </c>
      <c r="C428" t="s">
        <v>136</v>
      </c>
      <c r="D428" t="s">
        <v>121</v>
      </c>
      <c r="E428" t="s">
        <v>2</v>
      </c>
      <c r="F428" t="s">
        <v>131</v>
      </c>
      <c r="G428" s="68"/>
      <c r="H428" s="68"/>
      <c r="I428" s="68"/>
      <c r="J428" s="68"/>
      <c r="K428"/>
      <c r="L428"/>
      <c r="M428"/>
      <c r="N428"/>
      <c r="O428">
        <v>6</v>
      </c>
    </row>
    <row r="429" spans="1:15" ht="15.75" x14ac:dyDescent="0.3">
      <c r="A429" t="s">
        <v>34</v>
      </c>
      <c r="B429">
        <v>24</v>
      </c>
      <c r="C429" t="s">
        <v>136</v>
      </c>
      <c r="D429" t="s">
        <v>121</v>
      </c>
      <c r="E429" t="s">
        <v>2</v>
      </c>
      <c r="F429" t="s">
        <v>132</v>
      </c>
      <c r="G429" s="68"/>
      <c r="H429" s="68"/>
      <c r="I429" s="68"/>
      <c r="J429" s="68"/>
      <c r="K429"/>
      <c r="L429"/>
      <c r="M429"/>
      <c r="N429"/>
      <c r="O429">
        <v>6</v>
      </c>
    </row>
    <row r="430" spans="1:15" ht="15.75" x14ac:dyDescent="0.3">
      <c r="A430" t="s">
        <v>34</v>
      </c>
      <c r="B430">
        <v>24</v>
      </c>
      <c r="C430" t="s">
        <v>136</v>
      </c>
      <c r="D430" t="s">
        <v>121</v>
      </c>
      <c r="E430" t="s">
        <v>2</v>
      </c>
      <c r="F430" t="s">
        <v>133</v>
      </c>
      <c r="G430" s="68"/>
      <c r="H430" s="68"/>
      <c r="I430" s="68"/>
      <c r="J430" s="68"/>
      <c r="K430"/>
      <c r="L430"/>
      <c r="M430"/>
      <c r="N430"/>
      <c r="O430">
        <v>6</v>
      </c>
    </row>
    <row r="431" spans="1:15" ht="15.75" x14ac:dyDescent="0.3">
      <c r="A431" t="s">
        <v>34</v>
      </c>
      <c r="B431">
        <v>24</v>
      </c>
      <c r="C431" t="s">
        <v>136</v>
      </c>
      <c r="D431" t="s">
        <v>121</v>
      </c>
      <c r="E431" t="s">
        <v>2</v>
      </c>
      <c r="F431" t="s">
        <v>134</v>
      </c>
      <c r="G431" s="68"/>
      <c r="H431" s="68"/>
      <c r="I431" s="68"/>
      <c r="J431" s="68"/>
      <c r="K431"/>
      <c r="L431"/>
      <c r="M431"/>
      <c r="N431"/>
      <c r="O431">
        <v>6</v>
      </c>
    </row>
    <row r="432" spans="1:15" ht="15.75" x14ac:dyDescent="0.3">
      <c r="A432" t="s">
        <v>34</v>
      </c>
      <c r="B432">
        <v>24</v>
      </c>
      <c r="C432" t="s">
        <v>136</v>
      </c>
      <c r="D432" t="s">
        <v>121</v>
      </c>
      <c r="E432" t="s">
        <v>2</v>
      </c>
      <c r="F432" t="s">
        <v>10</v>
      </c>
      <c r="G432" s="68"/>
      <c r="H432" s="68"/>
      <c r="I432" s="68"/>
      <c r="J432" s="68"/>
      <c r="K432"/>
      <c r="L432"/>
      <c r="M432"/>
      <c r="N432"/>
      <c r="O432">
        <v>6</v>
      </c>
    </row>
    <row r="433" spans="1:15" ht="15.75" x14ac:dyDescent="0.3">
      <c r="A433" t="s">
        <v>34</v>
      </c>
      <c r="B433">
        <v>24</v>
      </c>
      <c r="C433" t="s">
        <v>136</v>
      </c>
      <c r="D433" t="s">
        <v>121</v>
      </c>
      <c r="E433" t="s">
        <v>135</v>
      </c>
      <c r="F433" t="s">
        <v>123</v>
      </c>
      <c r="G433" s="68"/>
      <c r="H433" s="68"/>
      <c r="I433" s="68"/>
      <c r="J433" s="68"/>
      <c r="K433"/>
      <c r="L433"/>
      <c r="M433"/>
      <c r="N433"/>
      <c r="O433">
        <v>6</v>
      </c>
    </row>
    <row r="434" spans="1:15" ht="15.75" x14ac:dyDescent="0.3">
      <c r="A434" t="s">
        <v>34</v>
      </c>
      <c r="B434">
        <v>24</v>
      </c>
      <c r="C434" t="s">
        <v>136</v>
      </c>
      <c r="D434" t="s">
        <v>186</v>
      </c>
      <c r="E434" t="s">
        <v>187</v>
      </c>
      <c r="F434" t="s">
        <v>123</v>
      </c>
      <c r="G434" s="68"/>
      <c r="H434" s="68"/>
      <c r="I434" s="68"/>
      <c r="J434" s="68"/>
      <c r="K434"/>
      <c r="L434"/>
      <c r="M434"/>
      <c r="N434"/>
      <c r="O434">
        <v>6</v>
      </c>
    </row>
    <row r="435" spans="1:15" ht="15.75" x14ac:dyDescent="0.3">
      <c r="A435" t="s">
        <v>35</v>
      </c>
      <c r="B435">
        <v>25</v>
      </c>
      <c r="C435" t="s">
        <v>136</v>
      </c>
      <c r="D435" t="s">
        <v>121</v>
      </c>
      <c r="E435" t="s">
        <v>122</v>
      </c>
      <c r="F435" t="s">
        <v>123</v>
      </c>
      <c r="G435" s="68"/>
      <c r="H435" s="68"/>
      <c r="I435" s="68"/>
      <c r="J435" s="68"/>
      <c r="K435"/>
      <c r="L435"/>
      <c r="M435"/>
      <c r="N435"/>
      <c r="O435">
        <v>6</v>
      </c>
    </row>
    <row r="436" spans="1:15" ht="15.75" x14ac:dyDescent="0.3">
      <c r="A436" t="s">
        <v>35</v>
      </c>
      <c r="B436">
        <v>25</v>
      </c>
      <c r="C436" t="s">
        <v>136</v>
      </c>
      <c r="D436" t="s">
        <v>121</v>
      </c>
      <c r="E436" t="s">
        <v>124</v>
      </c>
      <c r="F436" t="s">
        <v>1</v>
      </c>
      <c r="G436" s="68"/>
      <c r="H436" s="68"/>
      <c r="I436" s="68"/>
      <c r="J436" s="68"/>
      <c r="K436"/>
      <c r="L436"/>
      <c r="M436"/>
      <c r="N436"/>
      <c r="O436">
        <v>6</v>
      </c>
    </row>
    <row r="437" spans="1:15" ht="15.75" x14ac:dyDescent="0.3">
      <c r="A437" t="s">
        <v>35</v>
      </c>
      <c r="B437">
        <v>25</v>
      </c>
      <c r="C437" t="s">
        <v>136</v>
      </c>
      <c r="D437" t="s">
        <v>121</v>
      </c>
      <c r="E437" t="s">
        <v>124</v>
      </c>
      <c r="F437" t="s">
        <v>12</v>
      </c>
      <c r="G437" s="68"/>
      <c r="H437" s="68"/>
      <c r="I437" s="68"/>
      <c r="J437" s="68"/>
      <c r="K437"/>
      <c r="L437"/>
      <c r="M437"/>
      <c r="N437"/>
      <c r="O437">
        <v>6</v>
      </c>
    </row>
    <row r="438" spans="1:15" ht="15.75" x14ac:dyDescent="0.3">
      <c r="A438" t="s">
        <v>35</v>
      </c>
      <c r="B438">
        <v>25</v>
      </c>
      <c r="C438" t="s">
        <v>136</v>
      </c>
      <c r="D438" t="s">
        <v>121</v>
      </c>
      <c r="E438" t="s">
        <v>124</v>
      </c>
      <c r="F438" t="s">
        <v>13</v>
      </c>
      <c r="G438" s="68"/>
      <c r="H438" s="68"/>
      <c r="I438" s="68"/>
      <c r="J438" s="68"/>
      <c r="K438"/>
      <c r="L438"/>
      <c r="M438"/>
      <c r="N438"/>
      <c r="O438">
        <v>6</v>
      </c>
    </row>
    <row r="439" spans="1:15" ht="15.75" x14ac:dyDescent="0.3">
      <c r="A439" t="s">
        <v>35</v>
      </c>
      <c r="B439">
        <v>25</v>
      </c>
      <c r="C439" t="s">
        <v>136</v>
      </c>
      <c r="D439" t="s">
        <v>121</v>
      </c>
      <c r="E439" t="s">
        <v>124</v>
      </c>
      <c r="F439" t="s">
        <v>75</v>
      </c>
      <c r="G439" s="68"/>
      <c r="H439" s="68"/>
      <c r="I439" s="68"/>
      <c r="J439" s="68"/>
      <c r="K439"/>
      <c r="L439"/>
      <c r="M439"/>
      <c r="N439"/>
      <c r="O439">
        <v>6</v>
      </c>
    </row>
    <row r="440" spans="1:15" ht="15.75" x14ac:dyDescent="0.3">
      <c r="A440" t="s">
        <v>35</v>
      </c>
      <c r="B440">
        <v>25</v>
      </c>
      <c r="C440" t="s">
        <v>136</v>
      </c>
      <c r="D440" t="s">
        <v>121</v>
      </c>
      <c r="E440" t="s">
        <v>2</v>
      </c>
      <c r="F440" t="s">
        <v>125</v>
      </c>
      <c r="G440" s="68"/>
      <c r="H440" s="68"/>
      <c r="I440" s="68"/>
      <c r="J440" s="68"/>
      <c r="K440"/>
      <c r="L440"/>
      <c r="M440"/>
      <c r="N440"/>
      <c r="O440">
        <v>6</v>
      </c>
    </row>
    <row r="441" spans="1:15" ht="15.75" x14ac:dyDescent="0.3">
      <c r="A441" t="s">
        <v>35</v>
      </c>
      <c r="B441">
        <v>25</v>
      </c>
      <c r="C441" t="s">
        <v>136</v>
      </c>
      <c r="D441" t="s">
        <v>121</v>
      </c>
      <c r="E441" t="s">
        <v>2</v>
      </c>
      <c r="F441" t="s">
        <v>126</v>
      </c>
      <c r="G441" s="68"/>
      <c r="H441" s="68"/>
      <c r="I441" s="68"/>
      <c r="J441" s="68"/>
      <c r="K441"/>
      <c r="L441"/>
      <c r="M441"/>
      <c r="N441"/>
      <c r="O441">
        <v>6</v>
      </c>
    </row>
    <row r="442" spans="1:15" ht="15.75" x14ac:dyDescent="0.3">
      <c r="A442" t="s">
        <v>35</v>
      </c>
      <c r="B442">
        <v>25</v>
      </c>
      <c r="C442" t="s">
        <v>136</v>
      </c>
      <c r="D442" t="s">
        <v>121</v>
      </c>
      <c r="E442" t="s">
        <v>2</v>
      </c>
      <c r="F442" t="s">
        <v>127</v>
      </c>
      <c r="G442" s="68"/>
      <c r="H442" s="68"/>
      <c r="I442" s="68"/>
      <c r="J442" s="68"/>
      <c r="K442"/>
      <c r="L442"/>
      <c r="M442"/>
      <c r="N442"/>
      <c r="O442">
        <v>6</v>
      </c>
    </row>
    <row r="443" spans="1:15" ht="15.75" x14ac:dyDescent="0.3">
      <c r="A443" t="s">
        <v>35</v>
      </c>
      <c r="B443">
        <v>25</v>
      </c>
      <c r="C443" t="s">
        <v>136</v>
      </c>
      <c r="D443" t="s">
        <v>121</v>
      </c>
      <c r="E443" t="s">
        <v>2</v>
      </c>
      <c r="F443" t="s">
        <v>128</v>
      </c>
      <c r="G443" s="68"/>
      <c r="H443" s="68"/>
      <c r="I443" s="68"/>
      <c r="J443" s="68"/>
      <c r="K443"/>
      <c r="L443"/>
      <c r="M443"/>
      <c r="N443"/>
      <c r="O443">
        <v>6</v>
      </c>
    </row>
    <row r="444" spans="1:15" ht="15.75" x14ac:dyDescent="0.3">
      <c r="A444" t="s">
        <v>35</v>
      </c>
      <c r="B444">
        <v>25</v>
      </c>
      <c r="C444" t="s">
        <v>136</v>
      </c>
      <c r="D444" t="s">
        <v>121</v>
      </c>
      <c r="E444" t="s">
        <v>2</v>
      </c>
      <c r="F444" t="s">
        <v>129</v>
      </c>
      <c r="G444" s="68"/>
      <c r="H444" s="68"/>
      <c r="I444" s="68"/>
      <c r="J444" s="68"/>
      <c r="K444"/>
      <c r="L444"/>
      <c r="M444"/>
      <c r="N444"/>
      <c r="O444">
        <v>6</v>
      </c>
    </row>
    <row r="445" spans="1:15" ht="15.75" x14ac:dyDescent="0.3">
      <c r="A445" t="s">
        <v>35</v>
      </c>
      <c r="B445">
        <v>25</v>
      </c>
      <c r="C445" t="s">
        <v>136</v>
      </c>
      <c r="D445" t="s">
        <v>121</v>
      </c>
      <c r="E445" t="s">
        <v>2</v>
      </c>
      <c r="F445" t="s">
        <v>130</v>
      </c>
      <c r="G445" s="68"/>
      <c r="H445" s="68"/>
      <c r="I445" s="68"/>
      <c r="J445" s="68"/>
      <c r="K445"/>
      <c r="L445"/>
      <c r="M445"/>
      <c r="N445"/>
      <c r="O445">
        <v>6</v>
      </c>
    </row>
    <row r="446" spans="1:15" ht="15.75" x14ac:dyDescent="0.3">
      <c r="A446" t="s">
        <v>35</v>
      </c>
      <c r="B446">
        <v>25</v>
      </c>
      <c r="C446" t="s">
        <v>136</v>
      </c>
      <c r="D446" t="s">
        <v>121</v>
      </c>
      <c r="E446" t="s">
        <v>2</v>
      </c>
      <c r="F446" t="s">
        <v>131</v>
      </c>
      <c r="G446" s="68"/>
      <c r="H446" s="68"/>
      <c r="I446" s="68"/>
      <c r="J446" s="68"/>
      <c r="K446"/>
      <c r="L446"/>
      <c r="M446"/>
      <c r="N446"/>
      <c r="O446">
        <v>6</v>
      </c>
    </row>
    <row r="447" spans="1:15" ht="15.75" x14ac:dyDescent="0.3">
      <c r="A447" t="s">
        <v>35</v>
      </c>
      <c r="B447">
        <v>25</v>
      </c>
      <c r="C447" t="s">
        <v>136</v>
      </c>
      <c r="D447" t="s">
        <v>121</v>
      </c>
      <c r="E447" t="s">
        <v>2</v>
      </c>
      <c r="F447" t="s">
        <v>132</v>
      </c>
      <c r="G447" s="68"/>
      <c r="H447" s="68"/>
      <c r="I447" s="68"/>
      <c r="J447" s="68"/>
      <c r="K447"/>
      <c r="L447"/>
      <c r="M447"/>
      <c r="N447"/>
      <c r="O447">
        <v>6</v>
      </c>
    </row>
    <row r="448" spans="1:15" ht="15.75" x14ac:dyDescent="0.3">
      <c r="A448" t="s">
        <v>35</v>
      </c>
      <c r="B448">
        <v>25</v>
      </c>
      <c r="C448" t="s">
        <v>136</v>
      </c>
      <c r="D448" t="s">
        <v>121</v>
      </c>
      <c r="E448" t="s">
        <v>2</v>
      </c>
      <c r="F448" t="s">
        <v>133</v>
      </c>
      <c r="G448" s="68"/>
      <c r="H448" s="68"/>
      <c r="I448" s="68"/>
      <c r="J448" s="68"/>
      <c r="K448"/>
      <c r="L448"/>
      <c r="M448"/>
      <c r="N448"/>
      <c r="O448">
        <v>6</v>
      </c>
    </row>
    <row r="449" spans="1:15" ht="15.75" x14ac:dyDescent="0.3">
      <c r="A449" t="s">
        <v>35</v>
      </c>
      <c r="B449">
        <v>25</v>
      </c>
      <c r="C449" t="s">
        <v>136</v>
      </c>
      <c r="D449" t="s">
        <v>121</v>
      </c>
      <c r="E449" t="s">
        <v>2</v>
      </c>
      <c r="F449" t="s">
        <v>134</v>
      </c>
      <c r="G449" s="68"/>
      <c r="H449" s="68"/>
      <c r="I449" s="68"/>
      <c r="J449" s="68"/>
      <c r="K449"/>
      <c r="L449"/>
      <c r="M449"/>
      <c r="N449"/>
      <c r="O449">
        <v>6</v>
      </c>
    </row>
    <row r="450" spans="1:15" ht="15.75" x14ac:dyDescent="0.3">
      <c r="A450" t="s">
        <v>35</v>
      </c>
      <c r="B450">
        <v>25</v>
      </c>
      <c r="C450" t="s">
        <v>136</v>
      </c>
      <c r="D450" t="s">
        <v>121</v>
      </c>
      <c r="E450" t="s">
        <v>2</v>
      </c>
      <c r="F450" t="s">
        <v>10</v>
      </c>
      <c r="G450" s="68"/>
      <c r="H450" s="68"/>
      <c r="I450" s="68"/>
      <c r="J450" s="68"/>
      <c r="K450"/>
      <c r="L450"/>
      <c r="M450"/>
      <c r="N450"/>
      <c r="O450">
        <v>6</v>
      </c>
    </row>
    <row r="451" spans="1:15" ht="15.75" x14ac:dyDescent="0.3">
      <c r="A451" t="s">
        <v>35</v>
      </c>
      <c r="B451">
        <v>25</v>
      </c>
      <c r="C451" t="s">
        <v>136</v>
      </c>
      <c r="D451" t="s">
        <v>121</v>
      </c>
      <c r="E451" t="s">
        <v>135</v>
      </c>
      <c r="F451" t="s">
        <v>123</v>
      </c>
      <c r="G451" s="68"/>
      <c r="H451" s="68"/>
      <c r="I451" s="68"/>
      <c r="J451" s="68"/>
      <c r="K451"/>
      <c r="L451"/>
      <c r="M451"/>
      <c r="N451"/>
      <c r="O451">
        <v>6</v>
      </c>
    </row>
    <row r="452" spans="1:15" ht="15.75" x14ac:dyDescent="0.3">
      <c r="A452" t="s">
        <v>35</v>
      </c>
      <c r="B452">
        <v>25</v>
      </c>
      <c r="C452" t="s">
        <v>136</v>
      </c>
      <c r="D452" t="s">
        <v>186</v>
      </c>
      <c r="E452" t="s">
        <v>187</v>
      </c>
      <c r="F452" t="s">
        <v>123</v>
      </c>
      <c r="G452" s="68"/>
      <c r="H452" s="68"/>
      <c r="I452" s="68"/>
      <c r="J452" s="68"/>
      <c r="K452"/>
      <c r="L452"/>
      <c r="M452"/>
      <c r="N452"/>
      <c r="O452">
        <v>6</v>
      </c>
    </row>
    <row r="453" spans="1:15" ht="15.75" x14ac:dyDescent="0.3">
      <c r="A453" t="s">
        <v>36</v>
      </c>
      <c r="B453">
        <v>26</v>
      </c>
      <c r="C453" t="s">
        <v>136</v>
      </c>
      <c r="D453" t="s">
        <v>121</v>
      </c>
      <c r="E453" t="s">
        <v>122</v>
      </c>
      <c r="F453" t="s">
        <v>123</v>
      </c>
      <c r="G453" s="68"/>
      <c r="H453" s="68"/>
      <c r="I453" s="68"/>
      <c r="J453" s="68"/>
      <c r="K453"/>
      <c r="L453"/>
      <c r="M453"/>
      <c r="N453"/>
      <c r="O453">
        <v>6</v>
      </c>
    </row>
    <row r="454" spans="1:15" ht="15.75" x14ac:dyDescent="0.3">
      <c r="A454" t="s">
        <v>36</v>
      </c>
      <c r="B454">
        <v>26</v>
      </c>
      <c r="C454" t="s">
        <v>136</v>
      </c>
      <c r="D454" t="s">
        <v>121</v>
      </c>
      <c r="E454" t="s">
        <v>124</v>
      </c>
      <c r="F454" t="s">
        <v>1</v>
      </c>
      <c r="G454" s="68"/>
      <c r="H454" s="68"/>
      <c r="I454" s="68"/>
      <c r="J454" s="68"/>
      <c r="K454"/>
      <c r="L454"/>
      <c r="M454"/>
      <c r="N454"/>
      <c r="O454">
        <v>6</v>
      </c>
    </row>
    <row r="455" spans="1:15" ht="15.75" x14ac:dyDescent="0.3">
      <c r="A455" t="s">
        <v>36</v>
      </c>
      <c r="B455">
        <v>26</v>
      </c>
      <c r="C455" t="s">
        <v>136</v>
      </c>
      <c r="D455" t="s">
        <v>121</v>
      </c>
      <c r="E455" t="s">
        <v>124</v>
      </c>
      <c r="F455" t="s">
        <v>12</v>
      </c>
      <c r="G455" s="68"/>
      <c r="H455" s="68"/>
      <c r="I455" s="68"/>
      <c r="J455" s="68"/>
      <c r="K455"/>
      <c r="L455"/>
      <c r="M455"/>
      <c r="N455"/>
      <c r="O455">
        <v>6</v>
      </c>
    </row>
    <row r="456" spans="1:15" ht="15.75" x14ac:dyDescent="0.3">
      <c r="A456" t="s">
        <v>36</v>
      </c>
      <c r="B456">
        <v>26</v>
      </c>
      <c r="C456" t="s">
        <v>136</v>
      </c>
      <c r="D456" t="s">
        <v>121</v>
      </c>
      <c r="E456" t="s">
        <v>124</v>
      </c>
      <c r="F456" t="s">
        <v>13</v>
      </c>
      <c r="G456" s="68"/>
      <c r="H456" s="68"/>
      <c r="I456" s="68"/>
      <c r="J456" s="68"/>
      <c r="K456"/>
      <c r="L456"/>
      <c r="M456"/>
      <c r="N456"/>
      <c r="O456">
        <v>6</v>
      </c>
    </row>
    <row r="457" spans="1:15" ht="15.75" x14ac:dyDescent="0.3">
      <c r="A457" t="s">
        <v>36</v>
      </c>
      <c r="B457">
        <v>26</v>
      </c>
      <c r="C457" t="s">
        <v>136</v>
      </c>
      <c r="D457" t="s">
        <v>121</v>
      </c>
      <c r="E457" t="s">
        <v>124</v>
      </c>
      <c r="F457" t="s">
        <v>75</v>
      </c>
      <c r="G457" s="68"/>
      <c r="H457" s="68"/>
      <c r="I457" s="68"/>
      <c r="J457" s="68"/>
      <c r="K457"/>
      <c r="L457"/>
      <c r="M457"/>
      <c r="N457"/>
      <c r="O457">
        <v>6</v>
      </c>
    </row>
    <row r="458" spans="1:15" ht="15.75" x14ac:dyDescent="0.3">
      <c r="A458" t="s">
        <v>36</v>
      </c>
      <c r="B458">
        <v>26</v>
      </c>
      <c r="C458" t="s">
        <v>136</v>
      </c>
      <c r="D458" t="s">
        <v>121</v>
      </c>
      <c r="E458" t="s">
        <v>2</v>
      </c>
      <c r="F458" t="s">
        <v>125</v>
      </c>
      <c r="G458" s="68"/>
      <c r="H458" s="68"/>
      <c r="I458" s="68"/>
      <c r="J458" s="68"/>
      <c r="K458"/>
      <c r="L458"/>
      <c r="M458"/>
      <c r="N458"/>
      <c r="O458">
        <v>6</v>
      </c>
    </row>
    <row r="459" spans="1:15" ht="15.75" x14ac:dyDescent="0.3">
      <c r="A459" t="s">
        <v>36</v>
      </c>
      <c r="B459">
        <v>26</v>
      </c>
      <c r="C459" t="s">
        <v>136</v>
      </c>
      <c r="D459" t="s">
        <v>121</v>
      </c>
      <c r="E459" t="s">
        <v>2</v>
      </c>
      <c r="F459" t="s">
        <v>126</v>
      </c>
      <c r="G459" s="68"/>
      <c r="H459" s="68"/>
      <c r="I459" s="68"/>
      <c r="J459" s="68"/>
      <c r="K459"/>
      <c r="L459"/>
      <c r="M459"/>
      <c r="N459"/>
      <c r="O459">
        <v>6</v>
      </c>
    </row>
    <row r="460" spans="1:15" ht="15.75" x14ac:dyDescent="0.3">
      <c r="A460" t="s">
        <v>36</v>
      </c>
      <c r="B460">
        <v>26</v>
      </c>
      <c r="C460" t="s">
        <v>136</v>
      </c>
      <c r="D460" t="s">
        <v>121</v>
      </c>
      <c r="E460" t="s">
        <v>2</v>
      </c>
      <c r="F460" t="s">
        <v>127</v>
      </c>
      <c r="G460" s="68"/>
      <c r="H460" s="68"/>
      <c r="I460" s="68"/>
      <c r="J460" s="68"/>
      <c r="K460"/>
      <c r="L460"/>
      <c r="M460"/>
      <c r="N460"/>
      <c r="O460">
        <v>6</v>
      </c>
    </row>
    <row r="461" spans="1:15" ht="15.75" x14ac:dyDescent="0.3">
      <c r="A461" t="s">
        <v>36</v>
      </c>
      <c r="B461">
        <v>26</v>
      </c>
      <c r="C461" t="s">
        <v>136</v>
      </c>
      <c r="D461" t="s">
        <v>121</v>
      </c>
      <c r="E461" t="s">
        <v>2</v>
      </c>
      <c r="F461" t="s">
        <v>128</v>
      </c>
      <c r="G461" s="68"/>
      <c r="H461" s="68"/>
      <c r="I461" s="68"/>
      <c r="J461" s="68"/>
      <c r="K461"/>
      <c r="L461"/>
      <c r="M461"/>
      <c r="N461"/>
      <c r="O461">
        <v>6</v>
      </c>
    </row>
    <row r="462" spans="1:15" ht="15.75" x14ac:dyDescent="0.3">
      <c r="A462" t="s">
        <v>36</v>
      </c>
      <c r="B462">
        <v>26</v>
      </c>
      <c r="C462" t="s">
        <v>136</v>
      </c>
      <c r="D462" t="s">
        <v>121</v>
      </c>
      <c r="E462" t="s">
        <v>2</v>
      </c>
      <c r="F462" t="s">
        <v>129</v>
      </c>
      <c r="G462" s="68"/>
      <c r="H462" s="68"/>
      <c r="I462" s="68"/>
      <c r="J462" s="68"/>
      <c r="K462"/>
      <c r="L462"/>
      <c r="M462"/>
      <c r="N462"/>
      <c r="O462">
        <v>6</v>
      </c>
    </row>
    <row r="463" spans="1:15" ht="15.75" x14ac:dyDescent="0.3">
      <c r="A463" t="s">
        <v>36</v>
      </c>
      <c r="B463">
        <v>26</v>
      </c>
      <c r="C463" t="s">
        <v>136</v>
      </c>
      <c r="D463" t="s">
        <v>121</v>
      </c>
      <c r="E463" t="s">
        <v>2</v>
      </c>
      <c r="F463" t="s">
        <v>130</v>
      </c>
      <c r="G463" s="68"/>
      <c r="H463" s="68"/>
      <c r="I463" s="68"/>
      <c r="J463" s="68"/>
      <c r="K463"/>
      <c r="L463"/>
      <c r="M463"/>
      <c r="N463"/>
      <c r="O463">
        <v>6</v>
      </c>
    </row>
    <row r="464" spans="1:15" ht="15.75" x14ac:dyDescent="0.3">
      <c r="A464" t="s">
        <v>36</v>
      </c>
      <c r="B464">
        <v>26</v>
      </c>
      <c r="C464" t="s">
        <v>136</v>
      </c>
      <c r="D464" t="s">
        <v>121</v>
      </c>
      <c r="E464" t="s">
        <v>2</v>
      </c>
      <c r="F464" t="s">
        <v>131</v>
      </c>
      <c r="G464" s="68"/>
      <c r="H464" s="68"/>
      <c r="I464" s="68"/>
      <c r="J464" s="68"/>
      <c r="K464"/>
      <c r="L464"/>
      <c r="M464"/>
      <c r="N464"/>
      <c r="O464">
        <v>6</v>
      </c>
    </row>
    <row r="465" spans="1:15" ht="15.75" x14ac:dyDescent="0.3">
      <c r="A465" t="s">
        <v>36</v>
      </c>
      <c r="B465">
        <v>26</v>
      </c>
      <c r="C465" t="s">
        <v>136</v>
      </c>
      <c r="D465" t="s">
        <v>121</v>
      </c>
      <c r="E465" t="s">
        <v>2</v>
      </c>
      <c r="F465" t="s">
        <v>132</v>
      </c>
      <c r="G465" s="68"/>
      <c r="H465" s="68"/>
      <c r="I465" s="68"/>
      <c r="J465" s="68"/>
      <c r="K465"/>
      <c r="L465"/>
      <c r="M465"/>
      <c r="N465"/>
      <c r="O465">
        <v>6</v>
      </c>
    </row>
    <row r="466" spans="1:15" ht="15.75" x14ac:dyDescent="0.3">
      <c r="A466" t="s">
        <v>36</v>
      </c>
      <c r="B466">
        <v>26</v>
      </c>
      <c r="C466" t="s">
        <v>136</v>
      </c>
      <c r="D466" t="s">
        <v>121</v>
      </c>
      <c r="E466" t="s">
        <v>2</v>
      </c>
      <c r="F466" t="s">
        <v>133</v>
      </c>
      <c r="G466" s="68"/>
      <c r="H466" s="68"/>
      <c r="I466" s="68"/>
      <c r="J466" s="68"/>
      <c r="K466"/>
      <c r="L466"/>
      <c r="M466"/>
      <c r="N466"/>
      <c r="O466">
        <v>6</v>
      </c>
    </row>
    <row r="467" spans="1:15" ht="15.75" x14ac:dyDescent="0.3">
      <c r="A467" t="s">
        <v>36</v>
      </c>
      <c r="B467">
        <v>26</v>
      </c>
      <c r="C467" t="s">
        <v>136</v>
      </c>
      <c r="D467" t="s">
        <v>121</v>
      </c>
      <c r="E467" t="s">
        <v>2</v>
      </c>
      <c r="F467" t="s">
        <v>134</v>
      </c>
      <c r="G467" s="68"/>
      <c r="H467" s="68"/>
      <c r="I467" s="68"/>
      <c r="J467" s="68"/>
      <c r="K467"/>
      <c r="L467"/>
      <c r="M467"/>
      <c r="N467"/>
      <c r="O467">
        <v>6</v>
      </c>
    </row>
    <row r="468" spans="1:15" ht="15.75" x14ac:dyDescent="0.3">
      <c r="A468" t="s">
        <v>36</v>
      </c>
      <c r="B468">
        <v>26</v>
      </c>
      <c r="C468" t="s">
        <v>136</v>
      </c>
      <c r="D468" t="s">
        <v>121</v>
      </c>
      <c r="E468" t="s">
        <v>2</v>
      </c>
      <c r="F468" t="s">
        <v>10</v>
      </c>
      <c r="G468" s="68"/>
      <c r="H468" s="68"/>
      <c r="I468" s="68"/>
      <c r="J468" s="68"/>
      <c r="K468"/>
      <c r="L468"/>
      <c r="M468"/>
      <c r="N468"/>
      <c r="O468">
        <v>6</v>
      </c>
    </row>
    <row r="469" spans="1:15" ht="15.75" x14ac:dyDescent="0.3">
      <c r="A469" t="s">
        <v>36</v>
      </c>
      <c r="B469">
        <v>26</v>
      </c>
      <c r="C469" t="s">
        <v>136</v>
      </c>
      <c r="D469" t="s">
        <v>121</v>
      </c>
      <c r="E469" t="s">
        <v>135</v>
      </c>
      <c r="F469" t="s">
        <v>123</v>
      </c>
      <c r="G469" s="68"/>
      <c r="H469" s="68"/>
      <c r="I469" s="68"/>
      <c r="J469" s="68"/>
      <c r="K469"/>
      <c r="L469"/>
      <c r="M469"/>
      <c r="N469"/>
      <c r="O469">
        <v>6</v>
      </c>
    </row>
    <row r="470" spans="1:15" ht="15.75" x14ac:dyDescent="0.3">
      <c r="A470" t="s">
        <v>36</v>
      </c>
      <c r="B470">
        <v>26</v>
      </c>
      <c r="C470" t="s">
        <v>136</v>
      </c>
      <c r="D470" t="s">
        <v>186</v>
      </c>
      <c r="E470" t="s">
        <v>187</v>
      </c>
      <c r="F470" t="s">
        <v>123</v>
      </c>
      <c r="G470" s="68"/>
      <c r="H470" s="68"/>
      <c r="I470" s="68"/>
      <c r="J470" s="68"/>
      <c r="K470"/>
      <c r="L470"/>
      <c r="M470"/>
      <c r="N470"/>
      <c r="O470">
        <v>6</v>
      </c>
    </row>
    <row r="471" spans="1:15" ht="15.75" x14ac:dyDescent="0.3">
      <c r="A471" t="s">
        <v>37</v>
      </c>
      <c r="B471">
        <v>27</v>
      </c>
      <c r="C471" t="s">
        <v>136</v>
      </c>
      <c r="D471" t="s">
        <v>121</v>
      </c>
      <c r="E471" t="s">
        <v>122</v>
      </c>
      <c r="F471" t="s">
        <v>123</v>
      </c>
      <c r="G471" s="68"/>
      <c r="H471" s="68"/>
      <c r="I471" s="68"/>
      <c r="J471" s="68"/>
      <c r="K471"/>
      <c r="L471"/>
      <c r="M471"/>
      <c r="N471"/>
      <c r="O471">
        <v>6</v>
      </c>
    </row>
    <row r="472" spans="1:15" ht="15.75" x14ac:dyDescent="0.3">
      <c r="A472" t="s">
        <v>37</v>
      </c>
      <c r="B472">
        <v>27</v>
      </c>
      <c r="C472" t="s">
        <v>136</v>
      </c>
      <c r="D472" t="s">
        <v>121</v>
      </c>
      <c r="E472" t="s">
        <v>124</v>
      </c>
      <c r="F472" t="s">
        <v>1</v>
      </c>
      <c r="G472" s="68"/>
      <c r="H472" s="68"/>
      <c r="I472" s="68"/>
      <c r="J472" s="68"/>
      <c r="K472"/>
      <c r="L472"/>
      <c r="M472"/>
      <c r="N472"/>
      <c r="O472">
        <v>6</v>
      </c>
    </row>
    <row r="473" spans="1:15" ht="15.75" x14ac:dyDescent="0.3">
      <c r="A473" t="s">
        <v>37</v>
      </c>
      <c r="B473">
        <v>27</v>
      </c>
      <c r="C473" t="s">
        <v>136</v>
      </c>
      <c r="D473" t="s">
        <v>121</v>
      </c>
      <c r="E473" t="s">
        <v>124</v>
      </c>
      <c r="F473" t="s">
        <v>12</v>
      </c>
      <c r="G473" s="68"/>
      <c r="H473" s="68"/>
      <c r="I473" s="68"/>
      <c r="J473" s="68"/>
      <c r="K473"/>
      <c r="L473"/>
      <c r="M473"/>
      <c r="N473"/>
      <c r="O473">
        <v>6</v>
      </c>
    </row>
    <row r="474" spans="1:15" ht="15.75" x14ac:dyDescent="0.3">
      <c r="A474" t="s">
        <v>37</v>
      </c>
      <c r="B474">
        <v>27</v>
      </c>
      <c r="C474" t="s">
        <v>136</v>
      </c>
      <c r="D474" t="s">
        <v>121</v>
      </c>
      <c r="E474" t="s">
        <v>124</v>
      </c>
      <c r="F474" t="s">
        <v>13</v>
      </c>
      <c r="G474" s="68"/>
      <c r="H474" s="68"/>
      <c r="I474" s="68"/>
      <c r="J474" s="68"/>
      <c r="K474"/>
      <c r="L474"/>
      <c r="M474"/>
      <c r="N474"/>
      <c r="O474">
        <v>6</v>
      </c>
    </row>
    <row r="475" spans="1:15" ht="15.75" x14ac:dyDescent="0.3">
      <c r="A475" t="s">
        <v>37</v>
      </c>
      <c r="B475">
        <v>27</v>
      </c>
      <c r="C475" t="s">
        <v>136</v>
      </c>
      <c r="D475" t="s">
        <v>121</v>
      </c>
      <c r="E475" t="s">
        <v>124</v>
      </c>
      <c r="F475" t="s">
        <v>75</v>
      </c>
      <c r="G475" s="68"/>
      <c r="H475" s="68"/>
      <c r="I475" s="68"/>
      <c r="J475" s="68"/>
      <c r="K475"/>
      <c r="L475"/>
      <c r="M475"/>
      <c r="N475"/>
      <c r="O475">
        <v>6</v>
      </c>
    </row>
    <row r="476" spans="1:15" ht="15.75" x14ac:dyDescent="0.3">
      <c r="A476" t="s">
        <v>37</v>
      </c>
      <c r="B476">
        <v>27</v>
      </c>
      <c r="C476" t="s">
        <v>136</v>
      </c>
      <c r="D476" t="s">
        <v>121</v>
      </c>
      <c r="E476" t="s">
        <v>2</v>
      </c>
      <c r="F476" t="s">
        <v>125</v>
      </c>
      <c r="G476" s="68"/>
      <c r="H476" s="68"/>
      <c r="I476" s="68"/>
      <c r="J476" s="68"/>
      <c r="K476"/>
      <c r="L476"/>
      <c r="M476"/>
      <c r="N476"/>
      <c r="O476">
        <v>6</v>
      </c>
    </row>
    <row r="477" spans="1:15" ht="15.75" x14ac:dyDescent="0.3">
      <c r="A477" t="s">
        <v>37</v>
      </c>
      <c r="B477">
        <v>27</v>
      </c>
      <c r="C477" t="s">
        <v>136</v>
      </c>
      <c r="D477" t="s">
        <v>121</v>
      </c>
      <c r="E477" t="s">
        <v>2</v>
      </c>
      <c r="F477" t="s">
        <v>126</v>
      </c>
      <c r="G477" s="68"/>
      <c r="H477" s="68"/>
      <c r="I477" s="68"/>
      <c r="J477" s="68"/>
      <c r="K477"/>
      <c r="L477"/>
      <c r="M477"/>
      <c r="N477"/>
      <c r="O477">
        <v>6</v>
      </c>
    </row>
    <row r="478" spans="1:15" ht="15.75" x14ac:dyDescent="0.3">
      <c r="A478" t="s">
        <v>37</v>
      </c>
      <c r="B478">
        <v>27</v>
      </c>
      <c r="C478" t="s">
        <v>136</v>
      </c>
      <c r="D478" t="s">
        <v>121</v>
      </c>
      <c r="E478" t="s">
        <v>2</v>
      </c>
      <c r="F478" t="s">
        <v>127</v>
      </c>
      <c r="G478" s="68"/>
      <c r="H478" s="68"/>
      <c r="I478" s="68"/>
      <c r="J478" s="68"/>
      <c r="K478"/>
      <c r="L478"/>
      <c r="M478"/>
      <c r="N478"/>
      <c r="O478">
        <v>6</v>
      </c>
    </row>
    <row r="479" spans="1:15" ht="15.75" x14ac:dyDescent="0.3">
      <c r="A479" t="s">
        <v>37</v>
      </c>
      <c r="B479">
        <v>27</v>
      </c>
      <c r="C479" t="s">
        <v>136</v>
      </c>
      <c r="D479" t="s">
        <v>121</v>
      </c>
      <c r="E479" t="s">
        <v>2</v>
      </c>
      <c r="F479" t="s">
        <v>128</v>
      </c>
      <c r="G479" s="68"/>
      <c r="H479" s="68"/>
      <c r="I479" s="68"/>
      <c r="J479" s="68"/>
      <c r="K479"/>
      <c r="L479"/>
      <c r="M479"/>
      <c r="N479"/>
      <c r="O479">
        <v>6</v>
      </c>
    </row>
    <row r="480" spans="1:15" ht="15.75" x14ac:dyDescent="0.3">
      <c r="A480" t="s">
        <v>37</v>
      </c>
      <c r="B480">
        <v>27</v>
      </c>
      <c r="C480" t="s">
        <v>136</v>
      </c>
      <c r="D480" t="s">
        <v>121</v>
      </c>
      <c r="E480" t="s">
        <v>2</v>
      </c>
      <c r="F480" t="s">
        <v>129</v>
      </c>
      <c r="G480" s="68"/>
      <c r="H480" s="68"/>
      <c r="I480" s="68"/>
      <c r="J480" s="68"/>
      <c r="K480"/>
      <c r="L480"/>
      <c r="M480"/>
      <c r="N480"/>
      <c r="O480">
        <v>6</v>
      </c>
    </row>
    <row r="481" spans="1:15" ht="15.75" x14ac:dyDescent="0.3">
      <c r="A481" t="s">
        <v>37</v>
      </c>
      <c r="B481">
        <v>27</v>
      </c>
      <c r="C481" t="s">
        <v>136</v>
      </c>
      <c r="D481" t="s">
        <v>121</v>
      </c>
      <c r="E481" t="s">
        <v>2</v>
      </c>
      <c r="F481" t="s">
        <v>130</v>
      </c>
      <c r="G481" s="68"/>
      <c r="H481" s="68"/>
      <c r="I481" s="68"/>
      <c r="J481" s="68"/>
      <c r="K481"/>
      <c r="L481"/>
      <c r="M481"/>
      <c r="N481"/>
      <c r="O481">
        <v>6</v>
      </c>
    </row>
    <row r="482" spans="1:15" ht="15.75" x14ac:dyDescent="0.3">
      <c r="A482" t="s">
        <v>37</v>
      </c>
      <c r="B482">
        <v>27</v>
      </c>
      <c r="C482" t="s">
        <v>136</v>
      </c>
      <c r="D482" t="s">
        <v>121</v>
      </c>
      <c r="E482" t="s">
        <v>2</v>
      </c>
      <c r="F482" t="s">
        <v>131</v>
      </c>
      <c r="G482" s="68"/>
      <c r="H482" s="68"/>
      <c r="I482" s="68"/>
      <c r="J482" s="68"/>
      <c r="K482"/>
      <c r="L482"/>
      <c r="M482"/>
      <c r="N482"/>
      <c r="O482">
        <v>6</v>
      </c>
    </row>
    <row r="483" spans="1:15" ht="15.75" x14ac:dyDescent="0.3">
      <c r="A483" t="s">
        <v>37</v>
      </c>
      <c r="B483">
        <v>27</v>
      </c>
      <c r="C483" t="s">
        <v>136</v>
      </c>
      <c r="D483" t="s">
        <v>121</v>
      </c>
      <c r="E483" t="s">
        <v>2</v>
      </c>
      <c r="F483" t="s">
        <v>132</v>
      </c>
      <c r="G483" s="68"/>
      <c r="H483" s="68"/>
      <c r="I483" s="68"/>
      <c r="J483" s="68"/>
      <c r="K483"/>
      <c r="L483"/>
      <c r="M483"/>
      <c r="N483"/>
      <c r="O483">
        <v>6</v>
      </c>
    </row>
    <row r="484" spans="1:15" ht="15.75" x14ac:dyDescent="0.3">
      <c r="A484" t="s">
        <v>37</v>
      </c>
      <c r="B484">
        <v>27</v>
      </c>
      <c r="C484" t="s">
        <v>136</v>
      </c>
      <c r="D484" t="s">
        <v>121</v>
      </c>
      <c r="E484" t="s">
        <v>2</v>
      </c>
      <c r="F484" t="s">
        <v>133</v>
      </c>
      <c r="G484" s="68"/>
      <c r="H484" s="68"/>
      <c r="I484" s="68"/>
      <c r="J484" s="68"/>
      <c r="K484"/>
      <c r="L484"/>
      <c r="M484"/>
      <c r="N484"/>
      <c r="O484">
        <v>6</v>
      </c>
    </row>
    <row r="485" spans="1:15" ht="15.75" x14ac:dyDescent="0.3">
      <c r="A485" t="s">
        <v>37</v>
      </c>
      <c r="B485">
        <v>27</v>
      </c>
      <c r="C485" t="s">
        <v>136</v>
      </c>
      <c r="D485" t="s">
        <v>121</v>
      </c>
      <c r="E485" t="s">
        <v>2</v>
      </c>
      <c r="F485" t="s">
        <v>134</v>
      </c>
      <c r="G485" s="68"/>
      <c r="H485" s="68"/>
      <c r="I485" s="68"/>
      <c r="J485" s="68"/>
      <c r="K485"/>
      <c r="L485"/>
      <c r="M485"/>
      <c r="N485"/>
      <c r="O485">
        <v>6</v>
      </c>
    </row>
    <row r="486" spans="1:15" ht="15.75" x14ac:dyDescent="0.3">
      <c r="A486" t="s">
        <v>37</v>
      </c>
      <c r="B486">
        <v>27</v>
      </c>
      <c r="C486" t="s">
        <v>136</v>
      </c>
      <c r="D486" t="s">
        <v>121</v>
      </c>
      <c r="E486" t="s">
        <v>2</v>
      </c>
      <c r="F486" t="s">
        <v>10</v>
      </c>
      <c r="G486" s="68"/>
      <c r="H486" s="68"/>
      <c r="I486" s="68"/>
      <c r="J486" s="68"/>
      <c r="K486"/>
      <c r="L486"/>
      <c r="M486"/>
      <c r="N486"/>
      <c r="O486">
        <v>6</v>
      </c>
    </row>
    <row r="487" spans="1:15" ht="15.75" x14ac:dyDescent="0.3">
      <c r="A487" t="s">
        <v>37</v>
      </c>
      <c r="B487">
        <v>27</v>
      </c>
      <c r="C487" t="s">
        <v>136</v>
      </c>
      <c r="D487" t="s">
        <v>121</v>
      </c>
      <c r="E487" t="s">
        <v>135</v>
      </c>
      <c r="F487" t="s">
        <v>123</v>
      </c>
      <c r="G487" s="68"/>
      <c r="H487" s="68"/>
      <c r="I487" s="68"/>
      <c r="J487" s="68"/>
      <c r="K487"/>
      <c r="L487"/>
      <c r="M487"/>
      <c r="N487"/>
      <c r="O487">
        <v>6</v>
      </c>
    </row>
    <row r="488" spans="1:15" ht="15.75" x14ac:dyDescent="0.3">
      <c r="A488" t="s">
        <v>37</v>
      </c>
      <c r="B488">
        <v>27</v>
      </c>
      <c r="C488" t="s">
        <v>136</v>
      </c>
      <c r="D488" t="s">
        <v>186</v>
      </c>
      <c r="E488" t="s">
        <v>187</v>
      </c>
      <c r="F488" t="s">
        <v>123</v>
      </c>
      <c r="G488" s="68"/>
      <c r="H488" s="68"/>
      <c r="I488" s="68"/>
      <c r="J488" s="68"/>
      <c r="K488"/>
      <c r="L488"/>
      <c r="M488"/>
      <c r="N488"/>
      <c r="O488">
        <v>6</v>
      </c>
    </row>
    <row r="489" spans="1:15" ht="15.75" x14ac:dyDescent="0.3">
      <c r="A489" t="s">
        <v>38</v>
      </c>
      <c r="B489">
        <v>28</v>
      </c>
      <c r="C489" t="s">
        <v>136</v>
      </c>
      <c r="D489" t="s">
        <v>121</v>
      </c>
      <c r="E489" t="s">
        <v>122</v>
      </c>
      <c r="F489" t="s">
        <v>123</v>
      </c>
      <c r="G489" s="68"/>
      <c r="H489" s="68"/>
      <c r="I489" s="68"/>
      <c r="J489" s="68"/>
      <c r="K489"/>
      <c r="L489"/>
      <c r="M489"/>
      <c r="N489"/>
      <c r="O489">
        <v>6</v>
      </c>
    </row>
    <row r="490" spans="1:15" ht="15.75" x14ac:dyDescent="0.3">
      <c r="A490" t="s">
        <v>38</v>
      </c>
      <c r="B490">
        <v>28</v>
      </c>
      <c r="C490" t="s">
        <v>136</v>
      </c>
      <c r="D490" t="s">
        <v>121</v>
      </c>
      <c r="E490" t="s">
        <v>124</v>
      </c>
      <c r="F490" t="s">
        <v>1</v>
      </c>
      <c r="G490" s="68"/>
      <c r="H490" s="68"/>
      <c r="I490" s="68"/>
      <c r="J490" s="68"/>
      <c r="K490"/>
      <c r="L490"/>
      <c r="M490"/>
      <c r="N490"/>
      <c r="O490">
        <v>6</v>
      </c>
    </row>
    <row r="491" spans="1:15" ht="15.75" x14ac:dyDescent="0.3">
      <c r="A491" t="s">
        <v>38</v>
      </c>
      <c r="B491">
        <v>28</v>
      </c>
      <c r="C491" t="s">
        <v>136</v>
      </c>
      <c r="D491" t="s">
        <v>121</v>
      </c>
      <c r="E491" t="s">
        <v>124</v>
      </c>
      <c r="F491" t="s">
        <v>12</v>
      </c>
      <c r="G491" s="68"/>
      <c r="H491" s="68"/>
      <c r="I491" s="68"/>
      <c r="J491" s="68"/>
      <c r="K491"/>
      <c r="L491"/>
      <c r="M491"/>
      <c r="N491"/>
      <c r="O491">
        <v>6</v>
      </c>
    </row>
    <row r="492" spans="1:15" ht="15.75" x14ac:dyDescent="0.3">
      <c r="A492" t="s">
        <v>38</v>
      </c>
      <c r="B492">
        <v>28</v>
      </c>
      <c r="C492" t="s">
        <v>136</v>
      </c>
      <c r="D492" t="s">
        <v>121</v>
      </c>
      <c r="E492" t="s">
        <v>124</v>
      </c>
      <c r="F492" t="s">
        <v>13</v>
      </c>
      <c r="G492" s="68"/>
      <c r="H492" s="68"/>
      <c r="I492" s="68"/>
      <c r="J492" s="68"/>
      <c r="K492"/>
      <c r="L492"/>
      <c r="M492"/>
      <c r="N492"/>
      <c r="O492">
        <v>6</v>
      </c>
    </row>
    <row r="493" spans="1:15" ht="15.75" x14ac:dyDescent="0.3">
      <c r="A493" t="s">
        <v>38</v>
      </c>
      <c r="B493">
        <v>28</v>
      </c>
      <c r="C493" t="s">
        <v>136</v>
      </c>
      <c r="D493" t="s">
        <v>121</v>
      </c>
      <c r="E493" t="s">
        <v>124</v>
      </c>
      <c r="F493" t="s">
        <v>75</v>
      </c>
      <c r="G493" s="68"/>
      <c r="H493" s="68"/>
      <c r="I493" s="68"/>
      <c r="J493" s="68"/>
      <c r="K493"/>
      <c r="L493"/>
      <c r="M493"/>
      <c r="N493"/>
      <c r="O493">
        <v>6</v>
      </c>
    </row>
    <row r="494" spans="1:15" ht="15.75" x14ac:dyDescent="0.3">
      <c r="A494" t="s">
        <v>38</v>
      </c>
      <c r="B494">
        <v>28</v>
      </c>
      <c r="C494" t="s">
        <v>136</v>
      </c>
      <c r="D494" t="s">
        <v>121</v>
      </c>
      <c r="E494" t="s">
        <v>2</v>
      </c>
      <c r="F494" t="s">
        <v>125</v>
      </c>
      <c r="G494" s="68"/>
      <c r="H494" s="68"/>
      <c r="I494" s="68"/>
      <c r="J494" s="68"/>
      <c r="K494"/>
      <c r="L494"/>
      <c r="M494"/>
      <c r="N494"/>
      <c r="O494">
        <v>6</v>
      </c>
    </row>
    <row r="495" spans="1:15" ht="15.75" x14ac:dyDescent="0.3">
      <c r="A495" t="s">
        <v>38</v>
      </c>
      <c r="B495">
        <v>28</v>
      </c>
      <c r="C495" t="s">
        <v>136</v>
      </c>
      <c r="D495" t="s">
        <v>121</v>
      </c>
      <c r="E495" t="s">
        <v>2</v>
      </c>
      <c r="F495" t="s">
        <v>126</v>
      </c>
      <c r="G495" s="68"/>
      <c r="H495" s="68"/>
      <c r="I495" s="68"/>
      <c r="J495" s="68"/>
      <c r="K495"/>
      <c r="L495"/>
      <c r="M495"/>
      <c r="N495"/>
      <c r="O495">
        <v>6</v>
      </c>
    </row>
    <row r="496" spans="1:15" ht="15.75" x14ac:dyDescent="0.3">
      <c r="A496" t="s">
        <v>38</v>
      </c>
      <c r="B496">
        <v>28</v>
      </c>
      <c r="C496" t="s">
        <v>136</v>
      </c>
      <c r="D496" t="s">
        <v>121</v>
      </c>
      <c r="E496" t="s">
        <v>2</v>
      </c>
      <c r="F496" t="s">
        <v>127</v>
      </c>
      <c r="G496" s="68"/>
      <c r="H496" s="68"/>
      <c r="I496" s="68"/>
      <c r="J496" s="68"/>
      <c r="K496"/>
      <c r="L496"/>
      <c r="M496"/>
      <c r="N496"/>
      <c r="O496">
        <v>6</v>
      </c>
    </row>
    <row r="497" spans="1:15" ht="15.75" x14ac:dyDescent="0.3">
      <c r="A497" t="s">
        <v>38</v>
      </c>
      <c r="B497">
        <v>28</v>
      </c>
      <c r="C497" t="s">
        <v>136</v>
      </c>
      <c r="D497" t="s">
        <v>121</v>
      </c>
      <c r="E497" t="s">
        <v>2</v>
      </c>
      <c r="F497" t="s">
        <v>128</v>
      </c>
      <c r="G497" s="68"/>
      <c r="H497" s="68"/>
      <c r="I497" s="68"/>
      <c r="J497" s="68"/>
      <c r="K497"/>
      <c r="L497"/>
      <c r="M497"/>
      <c r="N497"/>
      <c r="O497">
        <v>6</v>
      </c>
    </row>
    <row r="498" spans="1:15" ht="15.75" x14ac:dyDescent="0.3">
      <c r="A498" t="s">
        <v>38</v>
      </c>
      <c r="B498">
        <v>28</v>
      </c>
      <c r="C498" t="s">
        <v>136</v>
      </c>
      <c r="D498" t="s">
        <v>121</v>
      </c>
      <c r="E498" t="s">
        <v>2</v>
      </c>
      <c r="F498" t="s">
        <v>129</v>
      </c>
      <c r="G498" s="68"/>
      <c r="H498" s="68"/>
      <c r="I498" s="68"/>
      <c r="J498" s="68"/>
      <c r="K498"/>
      <c r="L498"/>
      <c r="M498"/>
      <c r="N498"/>
      <c r="O498">
        <v>6</v>
      </c>
    </row>
    <row r="499" spans="1:15" ht="15.75" x14ac:dyDescent="0.3">
      <c r="A499" t="s">
        <v>38</v>
      </c>
      <c r="B499">
        <v>28</v>
      </c>
      <c r="C499" t="s">
        <v>136</v>
      </c>
      <c r="D499" t="s">
        <v>121</v>
      </c>
      <c r="E499" t="s">
        <v>2</v>
      </c>
      <c r="F499" t="s">
        <v>130</v>
      </c>
      <c r="G499" s="68"/>
      <c r="H499" s="68"/>
      <c r="I499" s="68"/>
      <c r="J499" s="68"/>
      <c r="K499"/>
      <c r="L499"/>
      <c r="M499"/>
      <c r="N499"/>
      <c r="O499">
        <v>6</v>
      </c>
    </row>
    <row r="500" spans="1:15" ht="15.75" x14ac:dyDescent="0.3">
      <c r="A500" t="s">
        <v>38</v>
      </c>
      <c r="B500">
        <v>28</v>
      </c>
      <c r="C500" t="s">
        <v>136</v>
      </c>
      <c r="D500" t="s">
        <v>121</v>
      </c>
      <c r="E500" t="s">
        <v>2</v>
      </c>
      <c r="F500" t="s">
        <v>131</v>
      </c>
      <c r="G500" s="68"/>
      <c r="H500" s="68"/>
      <c r="I500" s="68"/>
      <c r="J500" s="68"/>
      <c r="K500"/>
      <c r="L500"/>
      <c r="M500"/>
      <c r="N500"/>
      <c r="O500">
        <v>6</v>
      </c>
    </row>
    <row r="501" spans="1:15" ht="15.75" x14ac:dyDescent="0.3">
      <c r="A501" t="s">
        <v>38</v>
      </c>
      <c r="B501">
        <v>28</v>
      </c>
      <c r="C501" t="s">
        <v>136</v>
      </c>
      <c r="D501" t="s">
        <v>121</v>
      </c>
      <c r="E501" t="s">
        <v>2</v>
      </c>
      <c r="F501" t="s">
        <v>132</v>
      </c>
      <c r="G501" s="68"/>
      <c r="H501" s="68"/>
      <c r="I501" s="68"/>
      <c r="J501" s="68"/>
      <c r="K501"/>
      <c r="L501"/>
      <c r="M501"/>
      <c r="N501"/>
      <c r="O501">
        <v>6</v>
      </c>
    </row>
    <row r="502" spans="1:15" ht="15.75" x14ac:dyDescent="0.3">
      <c r="A502" t="s">
        <v>38</v>
      </c>
      <c r="B502">
        <v>28</v>
      </c>
      <c r="C502" t="s">
        <v>136</v>
      </c>
      <c r="D502" t="s">
        <v>121</v>
      </c>
      <c r="E502" t="s">
        <v>2</v>
      </c>
      <c r="F502" t="s">
        <v>133</v>
      </c>
      <c r="G502" s="68"/>
      <c r="H502" s="68"/>
      <c r="I502" s="68"/>
      <c r="J502" s="68"/>
      <c r="K502"/>
      <c r="L502"/>
      <c r="M502"/>
      <c r="N502"/>
      <c r="O502">
        <v>6</v>
      </c>
    </row>
    <row r="503" spans="1:15" ht="15.75" x14ac:dyDescent="0.3">
      <c r="A503" t="s">
        <v>38</v>
      </c>
      <c r="B503">
        <v>28</v>
      </c>
      <c r="C503" t="s">
        <v>136</v>
      </c>
      <c r="D503" t="s">
        <v>121</v>
      </c>
      <c r="E503" t="s">
        <v>2</v>
      </c>
      <c r="F503" t="s">
        <v>134</v>
      </c>
      <c r="G503" s="68"/>
      <c r="H503" s="68"/>
      <c r="I503" s="68"/>
      <c r="J503" s="68"/>
      <c r="K503"/>
      <c r="L503"/>
      <c r="M503"/>
      <c r="N503"/>
      <c r="O503">
        <v>6</v>
      </c>
    </row>
    <row r="504" spans="1:15" ht="15.75" x14ac:dyDescent="0.3">
      <c r="A504" t="s">
        <v>38</v>
      </c>
      <c r="B504">
        <v>28</v>
      </c>
      <c r="C504" t="s">
        <v>136</v>
      </c>
      <c r="D504" t="s">
        <v>121</v>
      </c>
      <c r="E504" t="s">
        <v>2</v>
      </c>
      <c r="F504" t="s">
        <v>10</v>
      </c>
      <c r="G504" s="68"/>
      <c r="H504" s="68"/>
      <c r="I504" s="68"/>
      <c r="J504" s="68"/>
      <c r="K504"/>
      <c r="L504"/>
      <c r="M504"/>
      <c r="N504"/>
      <c r="O504">
        <v>6</v>
      </c>
    </row>
    <row r="505" spans="1:15" ht="15.75" x14ac:dyDescent="0.3">
      <c r="A505" t="s">
        <v>38</v>
      </c>
      <c r="B505">
        <v>28</v>
      </c>
      <c r="C505" t="s">
        <v>136</v>
      </c>
      <c r="D505" t="s">
        <v>121</v>
      </c>
      <c r="E505" t="s">
        <v>135</v>
      </c>
      <c r="F505" t="s">
        <v>123</v>
      </c>
      <c r="G505" s="68"/>
      <c r="H505" s="68"/>
      <c r="I505" s="68"/>
      <c r="J505" s="68"/>
      <c r="K505"/>
      <c r="L505"/>
      <c r="M505"/>
      <c r="N505"/>
      <c r="O505">
        <v>6</v>
      </c>
    </row>
    <row r="506" spans="1:15" ht="15.75" x14ac:dyDescent="0.3">
      <c r="A506" t="s">
        <v>38</v>
      </c>
      <c r="B506">
        <v>28</v>
      </c>
      <c r="C506" t="s">
        <v>136</v>
      </c>
      <c r="D506" t="s">
        <v>186</v>
      </c>
      <c r="E506" t="s">
        <v>187</v>
      </c>
      <c r="F506" t="s">
        <v>123</v>
      </c>
      <c r="G506" s="68"/>
      <c r="H506" s="68"/>
      <c r="I506" s="68"/>
      <c r="J506" s="68"/>
      <c r="K506"/>
      <c r="L506"/>
      <c r="M506"/>
      <c r="N506"/>
      <c r="O506">
        <v>6</v>
      </c>
    </row>
    <row r="507" spans="1:15" ht="15.75" x14ac:dyDescent="0.3">
      <c r="A507" t="s">
        <v>39</v>
      </c>
      <c r="B507">
        <v>29</v>
      </c>
      <c r="C507" t="s">
        <v>136</v>
      </c>
      <c r="D507" t="s">
        <v>121</v>
      </c>
      <c r="E507" t="s">
        <v>122</v>
      </c>
      <c r="F507" t="s">
        <v>123</v>
      </c>
      <c r="G507" s="68"/>
      <c r="H507" s="68"/>
      <c r="I507" s="68"/>
      <c r="J507" s="68"/>
      <c r="K507"/>
      <c r="L507"/>
      <c r="M507"/>
      <c r="N507"/>
      <c r="O507">
        <v>6</v>
      </c>
    </row>
    <row r="508" spans="1:15" ht="15.75" x14ac:dyDescent="0.3">
      <c r="A508" t="s">
        <v>39</v>
      </c>
      <c r="B508">
        <v>29</v>
      </c>
      <c r="C508" t="s">
        <v>136</v>
      </c>
      <c r="D508" t="s">
        <v>121</v>
      </c>
      <c r="E508" t="s">
        <v>124</v>
      </c>
      <c r="F508" t="s">
        <v>1</v>
      </c>
      <c r="G508" s="68"/>
      <c r="H508" s="68"/>
      <c r="I508" s="68"/>
      <c r="J508" s="68"/>
      <c r="K508"/>
      <c r="L508"/>
      <c r="M508"/>
      <c r="N508"/>
      <c r="O508">
        <v>6</v>
      </c>
    </row>
    <row r="509" spans="1:15" ht="15.75" x14ac:dyDescent="0.3">
      <c r="A509" t="s">
        <v>39</v>
      </c>
      <c r="B509">
        <v>29</v>
      </c>
      <c r="C509" t="s">
        <v>136</v>
      </c>
      <c r="D509" t="s">
        <v>121</v>
      </c>
      <c r="E509" t="s">
        <v>124</v>
      </c>
      <c r="F509" t="s">
        <v>12</v>
      </c>
      <c r="G509" s="68"/>
      <c r="H509" s="68"/>
      <c r="I509" s="68"/>
      <c r="J509" s="68"/>
      <c r="K509"/>
      <c r="L509"/>
      <c r="M509"/>
      <c r="N509"/>
      <c r="O509">
        <v>6</v>
      </c>
    </row>
    <row r="510" spans="1:15" ht="15.75" x14ac:dyDescent="0.3">
      <c r="A510" t="s">
        <v>39</v>
      </c>
      <c r="B510">
        <v>29</v>
      </c>
      <c r="C510" t="s">
        <v>136</v>
      </c>
      <c r="D510" t="s">
        <v>121</v>
      </c>
      <c r="E510" t="s">
        <v>124</v>
      </c>
      <c r="F510" t="s">
        <v>13</v>
      </c>
      <c r="G510" s="68"/>
      <c r="H510" s="68"/>
      <c r="I510" s="68"/>
      <c r="J510" s="68"/>
      <c r="K510"/>
      <c r="L510"/>
      <c r="M510"/>
      <c r="N510"/>
      <c r="O510">
        <v>6</v>
      </c>
    </row>
    <row r="511" spans="1:15" ht="15.75" x14ac:dyDescent="0.3">
      <c r="A511" t="s">
        <v>39</v>
      </c>
      <c r="B511">
        <v>29</v>
      </c>
      <c r="C511" t="s">
        <v>136</v>
      </c>
      <c r="D511" t="s">
        <v>121</v>
      </c>
      <c r="E511" t="s">
        <v>124</v>
      </c>
      <c r="F511" t="s">
        <v>75</v>
      </c>
      <c r="G511" s="68"/>
      <c r="H511" s="68"/>
      <c r="I511" s="68"/>
      <c r="J511" s="68"/>
      <c r="K511"/>
      <c r="L511"/>
      <c r="M511"/>
      <c r="N511"/>
      <c r="O511">
        <v>6</v>
      </c>
    </row>
    <row r="512" spans="1:15" ht="15.75" x14ac:dyDescent="0.3">
      <c r="A512" t="s">
        <v>39</v>
      </c>
      <c r="B512">
        <v>29</v>
      </c>
      <c r="C512" t="s">
        <v>136</v>
      </c>
      <c r="D512" t="s">
        <v>121</v>
      </c>
      <c r="E512" t="s">
        <v>2</v>
      </c>
      <c r="F512" t="s">
        <v>125</v>
      </c>
      <c r="G512" s="68"/>
      <c r="H512" s="68"/>
      <c r="I512" s="68"/>
      <c r="J512" s="68"/>
      <c r="K512"/>
      <c r="L512"/>
      <c r="M512"/>
      <c r="N512"/>
      <c r="O512">
        <v>6</v>
      </c>
    </row>
    <row r="513" spans="1:15" ht="15.75" x14ac:dyDescent="0.3">
      <c r="A513" t="s">
        <v>39</v>
      </c>
      <c r="B513">
        <v>29</v>
      </c>
      <c r="C513" t="s">
        <v>136</v>
      </c>
      <c r="D513" t="s">
        <v>121</v>
      </c>
      <c r="E513" t="s">
        <v>2</v>
      </c>
      <c r="F513" t="s">
        <v>126</v>
      </c>
      <c r="G513" s="68"/>
      <c r="H513" s="68"/>
      <c r="I513" s="68"/>
      <c r="J513" s="68"/>
      <c r="K513"/>
      <c r="L513"/>
      <c r="M513"/>
      <c r="N513"/>
      <c r="O513">
        <v>6</v>
      </c>
    </row>
    <row r="514" spans="1:15" ht="15.75" x14ac:dyDescent="0.3">
      <c r="A514" t="s">
        <v>39</v>
      </c>
      <c r="B514">
        <v>29</v>
      </c>
      <c r="C514" t="s">
        <v>136</v>
      </c>
      <c r="D514" t="s">
        <v>121</v>
      </c>
      <c r="E514" t="s">
        <v>2</v>
      </c>
      <c r="F514" t="s">
        <v>127</v>
      </c>
      <c r="G514" s="68"/>
      <c r="H514" s="68"/>
      <c r="I514" s="68"/>
      <c r="J514" s="68"/>
      <c r="K514"/>
      <c r="L514"/>
      <c r="M514"/>
      <c r="N514"/>
      <c r="O514">
        <v>6</v>
      </c>
    </row>
    <row r="515" spans="1:15" ht="15.75" x14ac:dyDescent="0.3">
      <c r="A515" t="s">
        <v>39</v>
      </c>
      <c r="B515">
        <v>29</v>
      </c>
      <c r="C515" t="s">
        <v>136</v>
      </c>
      <c r="D515" t="s">
        <v>121</v>
      </c>
      <c r="E515" t="s">
        <v>2</v>
      </c>
      <c r="F515" t="s">
        <v>128</v>
      </c>
      <c r="G515" s="68"/>
      <c r="H515" s="68"/>
      <c r="I515" s="68"/>
      <c r="J515" s="68"/>
      <c r="K515"/>
      <c r="L515"/>
      <c r="M515"/>
      <c r="N515"/>
      <c r="O515">
        <v>6</v>
      </c>
    </row>
    <row r="516" spans="1:15" ht="15.75" x14ac:dyDescent="0.3">
      <c r="A516" t="s">
        <v>39</v>
      </c>
      <c r="B516">
        <v>29</v>
      </c>
      <c r="C516" t="s">
        <v>136</v>
      </c>
      <c r="D516" t="s">
        <v>121</v>
      </c>
      <c r="E516" t="s">
        <v>2</v>
      </c>
      <c r="F516" t="s">
        <v>129</v>
      </c>
      <c r="G516" s="68"/>
      <c r="H516" s="68"/>
      <c r="I516" s="68"/>
      <c r="J516" s="68"/>
      <c r="K516"/>
      <c r="L516"/>
      <c r="M516"/>
      <c r="N516"/>
      <c r="O516">
        <v>6</v>
      </c>
    </row>
    <row r="517" spans="1:15" ht="15.75" x14ac:dyDescent="0.3">
      <c r="A517" t="s">
        <v>39</v>
      </c>
      <c r="B517">
        <v>29</v>
      </c>
      <c r="C517" t="s">
        <v>136</v>
      </c>
      <c r="D517" t="s">
        <v>121</v>
      </c>
      <c r="E517" t="s">
        <v>2</v>
      </c>
      <c r="F517" t="s">
        <v>130</v>
      </c>
      <c r="G517" s="68"/>
      <c r="H517" s="68"/>
      <c r="I517" s="68"/>
      <c r="J517" s="68"/>
      <c r="K517"/>
      <c r="L517"/>
      <c r="M517"/>
      <c r="N517"/>
      <c r="O517">
        <v>6</v>
      </c>
    </row>
    <row r="518" spans="1:15" ht="15.75" x14ac:dyDescent="0.3">
      <c r="A518" t="s">
        <v>39</v>
      </c>
      <c r="B518">
        <v>29</v>
      </c>
      <c r="C518" t="s">
        <v>136</v>
      </c>
      <c r="D518" t="s">
        <v>121</v>
      </c>
      <c r="E518" t="s">
        <v>2</v>
      </c>
      <c r="F518" t="s">
        <v>131</v>
      </c>
      <c r="G518" s="68"/>
      <c r="H518" s="68"/>
      <c r="I518" s="68"/>
      <c r="J518" s="68"/>
      <c r="K518"/>
      <c r="L518"/>
      <c r="M518"/>
      <c r="N518"/>
      <c r="O518">
        <v>6</v>
      </c>
    </row>
    <row r="519" spans="1:15" ht="15.75" x14ac:dyDescent="0.3">
      <c r="A519" t="s">
        <v>39</v>
      </c>
      <c r="B519">
        <v>29</v>
      </c>
      <c r="C519" t="s">
        <v>136</v>
      </c>
      <c r="D519" t="s">
        <v>121</v>
      </c>
      <c r="E519" t="s">
        <v>2</v>
      </c>
      <c r="F519" t="s">
        <v>132</v>
      </c>
      <c r="G519" s="68"/>
      <c r="H519" s="68"/>
      <c r="I519" s="68"/>
      <c r="J519" s="68"/>
      <c r="K519"/>
      <c r="L519"/>
      <c r="M519"/>
      <c r="N519"/>
      <c r="O519">
        <v>6</v>
      </c>
    </row>
    <row r="520" spans="1:15" ht="15.75" x14ac:dyDescent="0.3">
      <c r="A520" t="s">
        <v>39</v>
      </c>
      <c r="B520">
        <v>29</v>
      </c>
      <c r="C520" t="s">
        <v>136</v>
      </c>
      <c r="D520" t="s">
        <v>121</v>
      </c>
      <c r="E520" t="s">
        <v>2</v>
      </c>
      <c r="F520" t="s">
        <v>133</v>
      </c>
      <c r="G520" s="68"/>
      <c r="H520" s="68"/>
      <c r="I520" s="68"/>
      <c r="J520" s="68"/>
      <c r="K520"/>
      <c r="L520"/>
      <c r="M520"/>
      <c r="N520"/>
      <c r="O520">
        <v>6</v>
      </c>
    </row>
    <row r="521" spans="1:15" ht="15.75" x14ac:dyDescent="0.3">
      <c r="A521" t="s">
        <v>39</v>
      </c>
      <c r="B521">
        <v>29</v>
      </c>
      <c r="C521" t="s">
        <v>136</v>
      </c>
      <c r="D521" t="s">
        <v>121</v>
      </c>
      <c r="E521" t="s">
        <v>2</v>
      </c>
      <c r="F521" t="s">
        <v>134</v>
      </c>
      <c r="G521" s="68"/>
      <c r="H521" s="68"/>
      <c r="I521" s="68"/>
      <c r="J521" s="68"/>
      <c r="K521"/>
      <c r="L521"/>
      <c r="M521"/>
      <c r="N521"/>
      <c r="O521">
        <v>6</v>
      </c>
    </row>
    <row r="522" spans="1:15" ht="15.75" x14ac:dyDescent="0.3">
      <c r="A522" t="s">
        <v>39</v>
      </c>
      <c r="B522">
        <v>29</v>
      </c>
      <c r="C522" t="s">
        <v>136</v>
      </c>
      <c r="D522" t="s">
        <v>121</v>
      </c>
      <c r="E522" t="s">
        <v>2</v>
      </c>
      <c r="F522" t="s">
        <v>10</v>
      </c>
      <c r="G522" s="68"/>
      <c r="H522" s="68"/>
      <c r="I522" s="68"/>
      <c r="J522" s="68"/>
      <c r="K522"/>
      <c r="L522"/>
      <c r="M522"/>
      <c r="N522"/>
      <c r="O522">
        <v>6</v>
      </c>
    </row>
    <row r="523" spans="1:15" ht="15.75" x14ac:dyDescent="0.3">
      <c r="A523" t="s">
        <v>39</v>
      </c>
      <c r="B523">
        <v>29</v>
      </c>
      <c r="C523" t="s">
        <v>136</v>
      </c>
      <c r="D523" t="s">
        <v>121</v>
      </c>
      <c r="E523" t="s">
        <v>135</v>
      </c>
      <c r="F523" t="s">
        <v>123</v>
      </c>
      <c r="G523" s="68"/>
      <c r="H523" s="68"/>
      <c r="I523" s="68"/>
      <c r="J523" s="68"/>
      <c r="K523"/>
      <c r="L523"/>
      <c r="M523"/>
      <c r="N523"/>
      <c r="O523">
        <v>6</v>
      </c>
    </row>
    <row r="524" spans="1:15" ht="15.75" x14ac:dyDescent="0.3">
      <c r="A524" t="s">
        <v>39</v>
      </c>
      <c r="B524">
        <v>29</v>
      </c>
      <c r="C524" t="s">
        <v>136</v>
      </c>
      <c r="D524" t="s">
        <v>186</v>
      </c>
      <c r="E524" t="s">
        <v>187</v>
      </c>
      <c r="F524" t="s">
        <v>123</v>
      </c>
      <c r="G524" s="68"/>
      <c r="H524" s="68"/>
      <c r="I524" s="68"/>
      <c r="J524" s="68"/>
      <c r="K524"/>
      <c r="L524"/>
      <c r="M524"/>
      <c r="N524"/>
      <c r="O524">
        <v>6</v>
      </c>
    </row>
    <row r="525" spans="1:15" ht="15.75" x14ac:dyDescent="0.3">
      <c r="A525" t="s">
        <v>40</v>
      </c>
      <c r="B525">
        <v>30</v>
      </c>
      <c r="C525" t="s">
        <v>136</v>
      </c>
      <c r="D525" t="s">
        <v>121</v>
      </c>
      <c r="E525" t="s">
        <v>122</v>
      </c>
      <c r="F525" t="s">
        <v>123</v>
      </c>
      <c r="G525" s="68"/>
      <c r="H525" s="68"/>
      <c r="I525" s="68"/>
      <c r="J525" s="68"/>
      <c r="K525"/>
      <c r="L525"/>
      <c r="M525"/>
      <c r="N525"/>
      <c r="O525">
        <v>6</v>
      </c>
    </row>
    <row r="526" spans="1:15" ht="15.75" x14ac:dyDescent="0.3">
      <c r="A526" t="s">
        <v>40</v>
      </c>
      <c r="B526">
        <v>30</v>
      </c>
      <c r="C526" t="s">
        <v>136</v>
      </c>
      <c r="D526" t="s">
        <v>121</v>
      </c>
      <c r="E526" t="s">
        <v>124</v>
      </c>
      <c r="F526" t="s">
        <v>1</v>
      </c>
      <c r="G526" s="68"/>
      <c r="H526" s="68"/>
      <c r="I526" s="68"/>
      <c r="J526" s="68"/>
      <c r="K526"/>
      <c r="L526"/>
      <c r="M526"/>
      <c r="N526"/>
      <c r="O526">
        <v>6</v>
      </c>
    </row>
    <row r="527" spans="1:15" ht="15.75" x14ac:dyDescent="0.3">
      <c r="A527" t="s">
        <v>40</v>
      </c>
      <c r="B527">
        <v>30</v>
      </c>
      <c r="C527" t="s">
        <v>136</v>
      </c>
      <c r="D527" t="s">
        <v>121</v>
      </c>
      <c r="E527" t="s">
        <v>124</v>
      </c>
      <c r="F527" t="s">
        <v>12</v>
      </c>
      <c r="G527" s="68"/>
      <c r="H527" s="68"/>
      <c r="I527" s="68"/>
      <c r="J527" s="68"/>
      <c r="K527"/>
      <c r="L527"/>
      <c r="M527"/>
      <c r="N527"/>
      <c r="O527">
        <v>6</v>
      </c>
    </row>
    <row r="528" spans="1:15" ht="15.75" x14ac:dyDescent="0.3">
      <c r="A528" t="s">
        <v>40</v>
      </c>
      <c r="B528">
        <v>30</v>
      </c>
      <c r="C528" t="s">
        <v>136</v>
      </c>
      <c r="D528" t="s">
        <v>121</v>
      </c>
      <c r="E528" t="s">
        <v>124</v>
      </c>
      <c r="F528" t="s">
        <v>13</v>
      </c>
      <c r="G528" s="68"/>
      <c r="H528" s="68"/>
      <c r="I528" s="68"/>
      <c r="J528" s="68"/>
      <c r="K528"/>
      <c r="L528"/>
      <c r="M528"/>
      <c r="N528"/>
      <c r="O528">
        <v>6</v>
      </c>
    </row>
    <row r="529" spans="1:15" ht="15.75" x14ac:dyDescent="0.3">
      <c r="A529" t="s">
        <v>40</v>
      </c>
      <c r="B529">
        <v>30</v>
      </c>
      <c r="C529" t="s">
        <v>136</v>
      </c>
      <c r="D529" t="s">
        <v>121</v>
      </c>
      <c r="E529" t="s">
        <v>124</v>
      </c>
      <c r="F529" t="s">
        <v>75</v>
      </c>
      <c r="G529" s="68"/>
      <c r="H529" s="68"/>
      <c r="I529" s="68"/>
      <c r="J529" s="68"/>
      <c r="K529"/>
      <c r="L529"/>
      <c r="M529"/>
      <c r="N529"/>
      <c r="O529">
        <v>6</v>
      </c>
    </row>
    <row r="530" spans="1:15" ht="15.75" x14ac:dyDescent="0.3">
      <c r="A530" t="s">
        <v>40</v>
      </c>
      <c r="B530">
        <v>30</v>
      </c>
      <c r="C530" t="s">
        <v>136</v>
      </c>
      <c r="D530" t="s">
        <v>121</v>
      </c>
      <c r="E530" t="s">
        <v>2</v>
      </c>
      <c r="F530" t="s">
        <v>125</v>
      </c>
      <c r="G530" s="68"/>
      <c r="H530" s="68"/>
      <c r="I530" s="68"/>
      <c r="J530" s="68"/>
      <c r="K530"/>
      <c r="L530"/>
      <c r="M530"/>
      <c r="N530"/>
      <c r="O530">
        <v>6</v>
      </c>
    </row>
    <row r="531" spans="1:15" ht="15.75" x14ac:dyDescent="0.3">
      <c r="A531" t="s">
        <v>40</v>
      </c>
      <c r="B531">
        <v>30</v>
      </c>
      <c r="C531" t="s">
        <v>136</v>
      </c>
      <c r="D531" t="s">
        <v>121</v>
      </c>
      <c r="E531" t="s">
        <v>2</v>
      </c>
      <c r="F531" t="s">
        <v>126</v>
      </c>
      <c r="G531" s="68"/>
      <c r="H531" s="68"/>
      <c r="I531" s="68"/>
      <c r="J531" s="68"/>
      <c r="K531"/>
      <c r="L531"/>
      <c r="M531"/>
      <c r="N531"/>
      <c r="O531">
        <v>6</v>
      </c>
    </row>
    <row r="532" spans="1:15" ht="15.75" x14ac:dyDescent="0.3">
      <c r="A532" t="s">
        <v>40</v>
      </c>
      <c r="B532">
        <v>30</v>
      </c>
      <c r="C532" t="s">
        <v>136</v>
      </c>
      <c r="D532" t="s">
        <v>121</v>
      </c>
      <c r="E532" t="s">
        <v>2</v>
      </c>
      <c r="F532" t="s">
        <v>127</v>
      </c>
      <c r="G532" s="68"/>
      <c r="H532" s="68"/>
      <c r="I532" s="68"/>
      <c r="J532" s="68"/>
      <c r="K532"/>
      <c r="L532"/>
      <c r="M532"/>
      <c r="N532"/>
      <c r="O532">
        <v>6</v>
      </c>
    </row>
    <row r="533" spans="1:15" ht="15.75" x14ac:dyDescent="0.3">
      <c r="A533" t="s">
        <v>40</v>
      </c>
      <c r="B533">
        <v>30</v>
      </c>
      <c r="C533" t="s">
        <v>136</v>
      </c>
      <c r="D533" t="s">
        <v>121</v>
      </c>
      <c r="E533" t="s">
        <v>2</v>
      </c>
      <c r="F533" t="s">
        <v>128</v>
      </c>
      <c r="G533" s="68"/>
      <c r="H533" s="68"/>
      <c r="I533" s="68"/>
      <c r="J533" s="68"/>
      <c r="K533"/>
      <c r="L533"/>
      <c r="M533"/>
      <c r="N533"/>
      <c r="O533">
        <v>6</v>
      </c>
    </row>
    <row r="534" spans="1:15" ht="15.75" x14ac:dyDescent="0.3">
      <c r="A534" t="s">
        <v>40</v>
      </c>
      <c r="B534">
        <v>30</v>
      </c>
      <c r="C534" t="s">
        <v>136</v>
      </c>
      <c r="D534" t="s">
        <v>121</v>
      </c>
      <c r="E534" t="s">
        <v>2</v>
      </c>
      <c r="F534" t="s">
        <v>129</v>
      </c>
      <c r="G534" s="68"/>
      <c r="H534" s="68"/>
      <c r="I534" s="68"/>
      <c r="J534" s="68"/>
      <c r="K534"/>
      <c r="L534"/>
      <c r="M534"/>
      <c r="N534"/>
      <c r="O534">
        <v>6</v>
      </c>
    </row>
    <row r="535" spans="1:15" ht="15.75" x14ac:dyDescent="0.3">
      <c r="A535" t="s">
        <v>40</v>
      </c>
      <c r="B535">
        <v>30</v>
      </c>
      <c r="C535" t="s">
        <v>136</v>
      </c>
      <c r="D535" t="s">
        <v>121</v>
      </c>
      <c r="E535" t="s">
        <v>2</v>
      </c>
      <c r="F535" t="s">
        <v>130</v>
      </c>
      <c r="G535" s="68"/>
      <c r="H535" s="68"/>
      <c r="I535" s="68"/>
      <c r="J535" s="68"/>
      <c r="K535"/>
      <c r="L535"/>
      <c r="M535"/>
      <c r="N535"/>
      <c r="O535">
        <v>6</v>
      </c>
    </row>
    <row r="536" spans="1:15" ht="15.75" x14ac:dyDescent="0.3">
      <c r="A536" t="s">
        <v>40</v>
      </c>
      <c r="B536">
        <v>30</v>
      </c>
      <c r="C536" t="s">
        <v>136</v>
      </c>
      <c r="D536" t="s">
        <v>121</v>
      </c>
      <c r="E536" t="s">
        <v>2</v>
      </c>
      <c r="F536" t="s">
        <v>131</v>
      </c>
      <c r="G536" s="68"/>
      <c r="H536" s="68"/>
      <c r="I536" s="68"/>
      <c r="J536" s="68"/>
      <c r="K536"/>
      <c r="L536"/>
      <c r="M536"/>
      <c r="N536"/>
      <c r="O536">
        <v>6</v>
      </c>
    </row>
    <row r="537" spans="1:15" ht="15.75" x14ac:dyDescent="0.3">
      <c r="A537" t="s">
        <v>40</v>
      </c>
      <c r="B537">
        <v>30</v>
      </c>
      <c r="C537" t="s">
        <v>136</v>
      </c>
      <c r="D537" t="s">
        <v>121</v>
      </c>
      <c r="E537" t="s">
        <v>2</v>
      </c>
      <c r="F537" t="s">
        <v>132</v>
      </c>
      <c r="G537" s="68"/>
      <c r="H537" s="68"/>
      <c r="I537" s="68"/>
      <c r="J537" s="68"/>
      <c r="K537"/>
      <c r="L537"/>
      <c r="M537"/>
      <c r="N537"/>
      <c r="O537">
        <v>6</v>
      </c>
    </row>
    <row r="538" spans="1:15" ht="15.75" x14ac:dyDescent="0.3">
      <c r="A538" t="s">
        <v>40</v>
      </c>
      <c r="B538">
        <v>30</v>
      </c>
      <c r="C538" t="s">
        <v>136</v>
      </c>
      <c r="D538" t="s">
        <v>121</v>
      </c>
      <c r="E538" t="s">
        <v>2</v>
      </c>
      <c r="F538" t="s">
        <v>133</v>
      </c>
      <c r="G538" s="68"/>
      <c r="H538" s="68"/>
      <c r="I538" s="68"/>
      <c r="J538" s="68"/>
      <c r="K538"/>
      <c r="L538"/>
      <c r="M538"/>
      <c r="N538"/>
      <c r="O538">
        <v>6</v>
      </c>
    </row>
    <row r="539" spans="1:15" ht="15.75" x14ac:dyDescent="0.3">
      <c r="A539" t="s">
        <v>40</v>
      </c>
      <c r="B539">
        <v>30</v>
      </c>
      <c r="C539" t="s">
        <v>136</v>
      </c>
      <c r="D539" t="s">
        <v>121</v>
      </c>
      <c r="E539" t="s">
        <v>2</v>
      </c>
      <c r="F539" t="s">
        <v>134</v>
      </c>
      <c r="G539" s="68"/>
      <c r="H539" s="68"/>
      <c r="I539" s="68"/>
      <c r="J539" s="68"/>
      <c r="K539"/>
      <c r="L539"/>
      <c r="M539"/>
      <c r="N539"/>
      <c r="O539">
        <v>6</v>
      </c>
    </row>
    <row r="540" spans="1:15" ht="15.75" x14ac:dyDescent="0.3">
      <c r="A540" t="s">
        <v>40</v>
      </c>
      <c r="B540">
        <v>30</v>
      </c>
      <c r="C540" t="s">
        <v>136</v>
      </c>
      <c r="D540" t="s">
        <v>121</v>
      </c>
      <c r="E540" t="s">
        <v>2</v>
      </c>
      <c r="F540" t="s">
        <v>10</v>
      </c>
      <c r="G540" s="68"/>
      <c r="H540" s="68"/>
      <c r="I540" s="68"/>
      <c r="J540" s="68"/>
      <c r="K540"/>
      <c r="L540"/>
      <c r="M540"/>
      <c r="N540"/>
      <c r="O540">
        <v>6</v>
      </c>
    </row>
    <row r="541" spans="1:15" ht="15.75" x14ac:dyDescent="0.3">
      <c r="A541" t="s">
        <v>40</v>
      </c>
      <c r="B541">
        <v>30</v>
      </c>
      <c r="C541" t="s">
        <v>136</v>
      </c>
      <c r="D541" t="s">
        <v>121</v>
      </c>
      <c r="E541" t="s">
        <v>135</v>
      </c>
      <c r="F541" t="s">
        <v>123</v>
      </c>
      <c r="G541" s="68"/>
      <c r="H541" s="68"/>
      <c r="I541" s="68"/>
      <c r="J541" s="68"/>
      <c r="K541"/>
      <c r="L541"/>
      <c r="M541"/>
      <c r="N541"/>
      <c r="O541">
        <v>6</v>
      </c>
    </row>
    <row r="542" spans="1:15" ht="15.75" x14ac:dyDescent="0.3">
      <c r="A542" t="s">
        <v>40</v>
      </c>
      <c r="B542">
        <v>30</v>
      </c>
      <c r="C542" t="s">
        <v>136</v>
      </c>
      <c r="D542" t="s">
        <v>186</v>
      </c>
      <c r="E542" t="s">
        <v>187</v>
      </c>
      <c r="F542" t="s">
        <v>123</v>
      </c>
      <c r="G542" s="68"/>
      <c r="H542" s="68"/>
      <c r="I542" s="68"/>
      <c r="J542" s="68"/>
      <c r="K542"/>
      <c r="L542"/>
      <c r="M542"/>
      <c r="N542"/>
      <c r="O542">
        <v>6</v>
      </c>
    </row>
    <row r="543" spans="1:15" ht="15.75" x14ac:dyDescent="0.3">
      <c r="A543" t="s">
        <v>41</v>
      </c>
      <c r="B543">
        <v>31</v>
      </c>
      <c r="C543" t="s">
        <v>136</v>
      </c>
      <c r="D543" t="s">
        <v>121</v>
      </c>
      <c r="E543" t="s">
        <v>122</v>
      </c>
      <c r="F543" t="s">
        <v>123</v>
      </c>
      <c r="G543" s="68"/>
      <c r="H543" s="68"/>
      <c r="I543" s="68"/>
      <c r="J543" s="68"/>
      <c r="K543"/>
      <c r="L543"/>
      <c r="M543"/>
      <c r="N543"/>
      <c r="O543">
        <v>6</v>
      </c>
    </row>
    <row r="544" spans="1:15" ht="15.75" x14ac:dyDescent="0.3">
      <c r="A544" t="s">
        <v>41</v>
      </c>
      <c r="B544">
        <v>31</v>
      </c>
      <c r="C544" t="s">
        <v>136</v>
      </c>
      <c r="D544" t="s">
        <v>121</v>
      </c>
      <c r="E544" t="s">
        <v>124</v>
      </c>
      <c r="F544" t="s">
        <v>1</v>
      </c>
      <c r="G544" s="68"/>
      <c r="H544" s="68"/>
      <c r="I544" s="68"/>
      <c r="J544" s="68"/>
      <c r="K544"/>
      <c r="L544"/>
      <c r="M544"/>
      <c r="N544"/>
      <c r="O544">
        <v>6</v>
      </c>
    </row>
    <row r="545" spans="1:15" ht="15.75" x14ac:dyDescent="0.3">
      <c r="A545" t="s">
        <v>41</v>
      </c>
      <c r="B545">
        <v>31</v>
      </c>
      <c r="C545" t="s">
        <v>136</v>
      </c>
      <c r="D545" t="s">
        <v>121</v>
      </c>
      <c r="E545" t="s">
        <v>124</v>
      </c>
      <c r="F545" t="s">
        <v>12</v>
      </c>
      <c r="G545" s="68"/>
      <c r="H545" s="68"/>
      <c r="I545" s="68"/>
      <c r="J545" s="68"/>
      <c r="K545"/>
      <c r="L545"/>
      <c r="M545"/>
      <c r="N545"/>
      <c r="O545">
        <v>6</v>
      </c>
    </row>
    <row r="546" spans="1:15" ht="15.75" x14ac:dyDescent="0.3">
      <c r="A546" t="s">
        <v>41</v>
      </c>
      <c r="B546">
        <v>31</v>
      </c>
      <c r="C546" t="s">
        <v>136</v>
      </c>
      <c r="D546" t="s">
        <v>121</v>
      </c>
      <c r="E546" t="s">
        <v>124</v>
      </c>
      <c r="F546" t="s">
        <v>13</v>
      </c>
      <c r="G546" s="68"/>
      <c r="H546" s="68"/>
      <c r="I546" s="68"/>
      <c r="J546" s="68"/>
      <c r="K546"/>
      <c r="L546"/>
      <c r="M546"/>
      <c r="N546"/>
      <c r="O546">
        <v>6</v>
      </c>
    </row>
    <row r="547" spans="1:15" ht="15.75" x14ac:dyDescent="0.3">
      <c r="A547" t="s">
        <v>41</v>
      </c>
      <c r="B547">
        <v>31</v>
      </c>
      <c r="C547" t="s">
        <v>136</v>
      </c>
      <c r="D547" t="s">
        <v>121</v>
      </c>
      <c r="E547" t="s">
        <v>124</v>
      </c>
      <c r="F547" t="s">
        <v>75</v>
      </c>
      <c r="G547" s="68"/>
      <c r="H547" s="68"/>
      <c r="I547" s="68"/>
      <c r="J547" s="68"/>
      <c r="K547"/>
      <c r="L547"/>
      <c r="M547"/>
      <c r="N547"/>
      <c r="O547">
        <v>6</v>
      </c>
    </row>
    <row r="548" spans="1:15" ht="15.75" x14ac:dyDescent="0.3">
      <c r="A548" t="s">
        <v>41</v>
      </c>
      <c r="B548">
        <v>31</v>
      </c>
      <c r="C548" t="s">
        <v>136</v>
      </c>
      <c r="D548" t="s">
        <v>121</v>
      </c>
      <c r="E548" t="s">
        <v>2</v>
      </c>
      <c r="F548" t="s">
        <v>125</v>
      </c>
      <c r="G548" s="68"/>
      <c r="H548" s="68"/>
      <c r="I548" s="68"/>
      <c r="J548" s="68"/>
      <c r="K548"/>
      <c r="L548"/>
      <c r="M548"/>
      <c r="N548"/>
      <c r="O548">
        <v>6</v>
      </c>
    </row>
    <row r="549" spans="1:15" ht="15.75" x14ac:dyDescent="0.3">
      <c r="A549" t="s">
        <v>41</v>
      </c>
      <c r="B549">
        <v>31</v>
      </c>
      <c r="C549" t="s">
        <v>136</v>
      </c>
      <c r="D549" t="s">
        <v>121</v>
      </c>
      <c r="E549" t="s">
        <v>2</v>
      </c>
      <c r="F549" t="s">
        <v>126</v>
      </c>
      <c r="G549" s="68"/>
      <c r="H549" s="68"/>
      <c r="I549" s="68"/>
      <c r="J549" s="68"/>
      <c r="K549"/>
      <c r="L549"/>
      <c r="M549"/>
      <c r="N549"/>
      <c r="O549">
        <v>6</v>
      </c>
    </row>
    <row r="550" spans="1:15" ht="15.75" x14ac:dyDescent="0.3">
      <c r="A550" t="s">
        <v>41</v>
      </c>
      <c r="B550">
        <v>31</v>
      </c>
      <c r="C550" t="s">
        <v>136</v>
      </c>
      <c r="D550" t="s">
        <v>121</v>
      </c>
      <c r="E550" t="s">
        <v>2</v>
      </c>
      <c r="F550" t="s">
        <v>127</v>
      </c>
      <c r="G550" s="68"/>
      <c r="H550" s="68"/>
      <c r="I550" s="68"/>
      <c r="J550" s="68"/>
      <c r="K550"/>
      <c r="L550"/>
      <c r="M550"/>
      <c r="N550"/>
      <c r="O550">
        <v>6</v>
      </c>
    </row>
    <row r="551" spans="1:15" ht="15.75" x14ac:dyDescent="0.3">
      <c r="A551" t="s">
        <v>41</v>
      </c>
      <c r="B551">
        <v>31</v>
      </c>
      <c r="C551" t="s">
        <v>136</v>
      </c>
      <c r="D551" t="s">
        <v>121</v>
      </c>
      <c r="E551" t="s">
        <v>2</v>
      </c>
      <c r="F551" t="s">
        <v>128</v>
      </c>
      <c r="G551" s="68"/>
      <c r="H551" s="68"/>
      <c r="I551" s="68"/>
      <c r="J551" s="68"/>
      <c r="K551"/>
      <c r="L551"/>
      <c r="M551"/>
      <c r="N551"/>
      <c r="O551">
        <v>6</v>
      </c>
    </row>
    <row r="552" spans="1:15" ht="15.75" x14ac:dyDescent="0.3">
      <c r="A552" t="s">
        <v>41</v>
      </c>
      <c r="B552">
        <v>31</v>
      </c>
      <c r="C552" t="s">
        <v>136</v>
      </c>
      <c r="D552" t="s">
        <v>121</v>
      </c>
      <c r="E552" t="s">
        <v>2</v>
      </c>
      <c r="F552" t="s">
        <v>129</v>
      </c>
      <c r="G552" s="68"/>
      <c r="H552" s="68"/>
      <c r="I552" s="68"/>
      <c r="J552" s="68"/>
      <c r="K552"/>
      <c r="L552"/>
      <c r="M552"/>
      <c r="N552"/>
      <c r="O552">
        <v>6</v>
      </c>
    </row>
    <row r="553" spans="1:15" ht="15.75" x14ac:dyDescent="0.3">
      <c r="A553" t="s">
        <v>41</v>
      </c>
      <c r="B553">
        <v>31</v>
      </c>
      <c r="C553" t="s">
        <v>136</v>
      </c>
      <c r="D553" t="s">
        <v>121</v>
      </c>
      <c r="E553" t="s">
        <v>2</v>
      </c>
      <c r="F553" t="s">
        <v>130</v>
      </c>
      <c r="G553" s="68"/>
      <c r="H553" s="68"/>
      <c r="I553" s="68"/>
      <c r="J553" s="68"/>
      <c r="K553"/>
      <c r="L553"/>
      <c r="M553"/>
      <c r="N553"/>
      <c r="O553">
        <v>6</v>
      </c>
    </row>
    <row r="554" spans="1:15" ht="15.75" x14ac:dyDescent="0.3">
      <c r="A554" t="s">
        <v>41</v>
      </c>
      <c r="B554">
        <v>31</v>
      </c>
      <c r="C554" t="s">
        <v>136</v>
      </c>
      <c r="D554" t="s">
        <v>121</v>
      </c>
      <c r="E554" t="s">
        <v>2</v>
      </c>
      <c r="F554" t="s">
        <v>131</v>
      </c>
      <c r="G554" s="68"/>
      <c r="H554" s="68"/>
      <c r="I554" s="68"/>
      <c r="J554" s="68"/>
      <c r="K554"/>
      <c r="L554"/>
      <c r="M554"/>
      <c r="N554"/>
      <c r="O554">
        <v>6</v>
      </c>
    </row>
    <row r="555" spans="1:15" ht="15.75" x14ac:dyDescent="0.3">
      <c r="A555" t="s">
        <v>41</v>
      </c>
      <c r="B555">
        <v>31</v>
      </c>
      <c r="C555" t="s">
        <v>136</v>
      </c>
      <c r="D555" t="s">
        <v>121</v>
      </c>
      <c r="E555" t="s">
        <v>2</v>
      </c>
      <c r="F555" t="s">
        <v>132</v>
      </c>
      <c r="G555" s="68"/>
      <c r="H555" s="68"/>
      <c r="I555" s="68"/>
      <c r="J555" s="68"/>
      <c r="K555"/>
      <c r="L555"/>
      <c r="M555"/>
      <c r="N555"/>
      <c r="O555">
        <v>6</v>
      </c>
    </row>
    <row r="556" spans="1:15" ht="15.75" x14ac:dyDescent="0.3">
      <c r="A556" t="s">
        <v>41</v>
      </c>
      <c r="B556">
        <v>31</v>
      </c>
      <c r="C556" t="s">
        <v>136</v>
      </c>
      <c r="D556" t="s">
        <v>121</v>
      </c>
      <c r="E556" t="s">
        <v>2</v>
      </c>
      <c r="F556" t="s">
        <v>133</v>
      </c>
      <c r="G556" s="68"/>
      <c r="H556" s="68"/>
      <c r="I556" s="68"/>
      <c r="J556" s="68"/>
      <c r="K556"/>
      <c r="L556"/>
      <c r="M556"/>
      <c r="N556"/>
      <c r="O556">
        <v>6</v>
      </c>
    </row>
    <row r="557" spans="1:15" ht="15.75" x14ac:dyDescent="0.3">
      <c r="A557" t="s">
        <v>41</v>
      </c>
      <c r="B557">
        <v>31</v>
      </c>
      <c r="C557" t="s">
        <v>136</v>
      </c>
      <c r="D557" t="s">
        <v>121</v>
      </c>
      <c r="E557" t="s">
        <v>2</v>
      </c>
      <c r="F557" t="s">
        <v>134</v>
      </c>
      <c r="G557" s="68"/>
      <c r="H557" s="68"/>
      <c r="I557" s="68"/>
      <c r="J557" s="68"/>
      <c r="K557"/>
      <c r="L557"/>
      <c r="M557"/>
      <c r="N557"/>
      <c r="O557">
        <v>6</v>
      </c>
    </row>
    <row r="558" spans="1:15" ht="15.75" x14ac:dyDescent="0.3">
      <c r="A558" t="s">
        <v>41</v>
      </c>
      <c r="B558">
        <v>31</v>
      </c>
      <c r="C558" t="s">
        <v>136</v>
      </c>
      <c r="D558" t="s">
        <v>121</v>
      </c>
      <c r="E558" t="s">
        <v>2</v>
      </c>
      <c r="F558" t="s">
        <v>10</v>
      </c>
      <c r="G558" s="68"/>
      <c r="H558" s="68"/>
      <c r="I558" s="68"/>
      <c r="J558" s="68"/>
      <c r="K558"/>
      <c r="L558"/>
      <c r="M558"/>
      <c r="N558"/>
      <c r="O558">
        <v>6</v>
      </c>
    </row>
    <row r="559" spans="1:15" ht="15.75" x14ac:dyDescent="0.3">
      <c r="A559" t="s">
        <v>41</v>
      </c>
      <c r="B559">
        <v>31</v>
      </c>
      <c r="C559" t="s">
        <v>136</v>
      </c>
      <c r="D559" t="s">
        <v>121</v>
      </c>
      <c r="E559" t="s">
        <v>135</v>
      </c>
      <c r="F559" t="s">
        <v>123</v>
      </c>
      <c r="G559" s="68"/>
      <c r="H559" s="68"/>
      <c r="I559" s="68"/>
      <c r="J559" s="68"/>
      <c r="K559"/>
      <c r="L559"/>
      <c r="M559"/>
      <c r="N559"/>
      <c r="O559">
        <v>6</v>
      </c>
    </row>
    <row r="560" spans="1:15" ht="15.75" x14ac:dyDescent="0.3">
      <c r="A560" t="s">
        <v>41</v>
      </c>
      <c r="B560">
        <v>31</v>
      </c>
      <c r="C560" t="s">
        <v>136</v>
      </c>
      <c r="D560" t="s">
        <v>186</v>
      </c>
      <c r="E560" t="s">
        <v>187</v>
      </c>
      <c r="F560" t="s">
        <v>123</v>
      </c>
      <c r="G560" s="68"/>
      <c r="H560" s="68"/>
      <c r="I560" s="68"/>
      <c r="J560" s="68"/>
      <c r="K560"/>
      <c r="L560"/>
      <c r="M560"/>
      <c r="N560"/>
      <c r="O560">
        <v>6</v>
      </c>
    </row>
    <row r="561" spans="1:15" ht="15.75" x14ac:dyDescent="0.3">
      <c r="A561" t="s">
        <v>42</v>
      </c>
      <c r="B561">
        <v>32</v>
      </c>
      <c r="C561" t="s">
        <v>136</v>
      </c>
      <c r="D561" t="s">
        <v>121</v>
      </c>
      <c r="E561" t="s">
        <v>122</v>
      </c>
      <c r="F561" t="s">
        <v>123</v>
      </c>
      <c r="G561" s="68"/>
      <c r="H561" s="68"/>
      <c r="I561" s="68"/>
      <c r="J561" s="68"/>
      <c r="K561"/>
      <c r="L561"/>
      <c r="M561"/>
      <c r="N561"/>
      <c r="O561">
        <v>6</v>
      </c>
    </row>
    <row r="562" spans="1:15" ht="15.75" x14ac:dyDescent="0.3">
      <c r="A562" t="s">
        <v>42</v>
      </c>
      <c r="B562">
        <v>32</v>
      </c>
      <c r="C562" t="s">
        <v>136</v>
      </c>
      <c r="D562" t="s">
        <v>121</v>
      </c>
      <c r="E562" t="s">
        <v>124</v>
      </c>
      <c r="F562" t="s">
        <v>1</v>
      </c>
      <c r="G562" s="68"/>
      <c r="H562" s="68"/>
      <c r="I562" s="68"/>
      <c r="J562" s="68"/>
      <c r="K562"/>
      <c r="L562"/>
      <c r="M562"/>
      <c r="N562"/>
      <c r="O562">
        <v>6</v>
      </c>
    </row>
    <row r="563" spans="1:15" ht="15.75" x14ac:dyDescent="0.3">
      <c r="A563" t="s">
        <v>42</v>
      </c>
      <c r="B563">
        <v>32</v>
      </c>
      <c r="C563" t="s">
        <v>136</v>
      </c>
      <c r="D563" t="s">
        <v>121</v>
      </c>
      <c r="E563" t="s">
        <v>124</v>
      </c>
      <c r="F563" t="s">
        <v>12</v>
      </c>
      <c r="G563" s="68"/>
      <c r="H563" s="68"/>
      <c r="I563" s="68"/>
      <c r="J563" s="68"/>
      <c r="K563"/>
      <c r="L563"/>
      <c r="M563"/>
      <c r="N563"/>
      <c r="O563">
        <v>6</v>
      </c>
    </row>
    <row r="564" spans="1:15" ht="15.75" x14ac:dyDescent="0.3">
      <c r="A564" t="s">
        <v>42</v>
      </c>
      <c r="B564">
        <v>32</v>
      </c>
      <c r="C564" t="s">
        <v>136</v>
      </c>
      <c r="D564" t="s">
        <v>121</v>
      </c>
      <c r="E564" t="s">
        <v>124</v>
      </c>
      <c r="F564" t="s">
        <v>13</v>
      </c>
      <c r="G564" s="68"/>
      <c r="H564" s="68"/>
      <c r="I564" s="68"/>
      <c r="J564" s="68"/>
      <c r="K564"/>
      <c r="L564"/>
      <c r="M564"/>
      <c r="N564"/>
      <c r="O564">
        <v>6</v>
      </c>
    </row>
    <row r="565" spans="1:15" ht="15.75" x14ac:dyDescent="0.3">
      <c r="A565" t="s">
        <v>42</v>
      </c>
      <c r="B565">
        <v>32</v>
      </c>
      <c r="C565" t="s">
        <v>136</v>
      </c>
      <c r="D565" t="s">
        <v>121</v>
      </c>
      <c r="E565" t="s">
        <v>124</v>
      </c>
      <c r="F565" t="s">
        <v>75</v>
      </c>
      <c r="G565" s="68"/>
      <c r="H565" s="68"/>
      <c r="I565" s="68"/>
      <c r="J565" s="68"/>
      <c r="K565"/>
      <c r="L565"/>
      <c r="M565"/>
      <c r="N565"/>
      <c r="O565">
        <v>6</v>
      </c>
    </row>
    <row r="566" spans="1:15" ht="15.75" x14ac:dyDescent="0.3">
      <c r="A566" t="s">
        <v>42</v>
      </c>
      <c r="B566">
        <v>32</v>
      </c>
      <c r="C566" t="s">
        <v>136</v>
      </c>
      <c r="D566" t="s">
        <v>121</v>
      </c>
      <c r="E566" t="s">
        <v>2</v>
      </c>
      <c r="F566" t="s">
        <v>125</v>
      </c>
      <c r="G566" s="68"/>
      <c r="H566" s="68"/>
      <c r="I566" s="68"/>
      <c r="J566" s="68"/>
      <c r="K566"/>
      <c r="L566"/>
      <c r="M566"/>
      <c r="N566"/>
      <c r="O566">
        <v>6</v>
      </c>
    </row>
    <row r="567" spans="1:15" ht="15.75" x14ac:dyDescent="0.3">
      <c r="A567" t="s">
        <v>42</v>
      </c>
      <c r="B567">
        <v>32</v>
      </c>
      <c r="C567" t="s">
        <v>136</v>
      </c>
      <c r="D567" t="s">
        <v>121</v>
      </c>
      <c r="E567" t="s">
        <v>2</v>
      </c>
      <c r="F567" t="s">
        <v>126</v>
      </c>
      <c r="G567" s="68"/>
      <c r="H567" s="68"/>
      <c r="I567" s="68"/>
      <c r="J567" s="68"/>
      <c r="K567"/>
      <c r="L567"/>
      <c r="M567"/>
      <c r="N567"/>
      <c r="O567">
        <v>6</v>
      </c>
    </row>
    <row r="568" spans="1:15" ht="15.75" x14ac:dyDescent="0.3">
      <c r="A568" t="s">
        <v>42</v>
      </c>
      <c r="B568">
        <v>32</v>
      </c>
      <c r="C568" t="s">
        <v>136</v>
      </c>
      <c r="D568" t="s">
        <v>121</v>
      </c>
      <c r="E568" t="s">
        <v>2</v>
      </c>
      <c r="F568" t="s">
        <v>127</v>
      </c>
      <c r="G568" s="68"/>
      <c r="H568" s="68"/>
      <c r="I568" s="68"/>
      <c r="J568" s="68"/>
      <c r="K568"/>
      <c r="L568"/>
      <c r="M568"/>
      <c r="N568"/>
      <c r="O568">
        <v>6</v>
      </c>
    </row>
    <row r="569" spans="1:15" ht="15.75" x14ac:dyDescent="0.3">
      <c r="A569" t="s">
        <v>42</v>
      </c>
      <c r="B569">
        <v>32</v>
      </c>
      <c r="C569" t="s">
        <v>136</v>
      </c>
      <c r="D569" t="s">
        <v>121</v>
      </c>
      <c r="E569" t="s">
        <v>2</v>
      </c>
      <c r="F569" t="s">
        <v>128</v>
      </c>
      <c r="G569" s="68"/>
      <c r="H569" s="68"/>
      <c r="I569" s="68"/>
      <c r="J569" s="68"/>
      <c r="K569"/>
      <c r="L569"/>
      <c r="M569"/>
      <c r="N569"/>
      <c r="O569">
        <v>6</v>
      </c>
    </row>
    <row r="570" spans="1:15" ht="15.75" x14ac:dyDescent="0.3">
      <c r="A570" t="s">
        <v>42</v>
      </c>
      <c r="B570">
        <v>32</v>
      </c>
      <c r="C570" t="s">
        <v>136</v>
      </c>
      <c r="D570" t="s">
        <v>121</v>
      </c>
      <c r="E570" t="s">
        <v>2</v>
      </c>
      <c r="F570" t="s">
        <v>129</v>
      </c>
      <c r="G570" s="68"/>
      <c r="H570" s="68"/>
      <c r="I570" s="68"/>
      <c r="J570" s="68"/>
      <c r="K570"/>
      <c r="L570"/>
      <c r="M570"/>
      <c r="N570"/>
      <c r="O570">
        <v>6</v>
      </c>
    </row>
    <row r="571" spans="1:15" ht="15.75" x14ac:dyDescent="0.3">
      <c r="A571" t="s">
        <v>42</v>
      </c>
      <c r="B571">
        <v>32</v>
      </c>
      <c r="C571" t="s">
        <v>136</v>
      </c>
      <c r="D571" t="s">
        <v>121</v>
      </c>
      <c r="E571" t="s">
        <v>2</v>
      </c>
      <c r="F571" t="s">
        <v>130</v>
      </c>
      <c r="G571" s="68"/>
      <c r="H571" s="68"/>
      <c r="I571" s="68"/>
      <c r="J571" s="68"/>
      <c r="K571"/>
      <c r="L571"/>
      <c r="M571"/>
      <c r="N571"/>
      <c r="O571">
        <v>6</v>
      </c>
    </row>
    <row r="572" spans="1:15" ht="15.75" x14ac:dyDescent="0.3">
      <c r="A572" t="s">
        <v>42</v>
      </c>
      <c r="B572">
        <v>32</v>
      </c>
      <c r="C572" t="s">
        <v>136</v>
      </c>
      <c r="D572" t="s">
        <v>121</v>
      </c>
      <c r="E572" t="s">
        <v>2</v>
      </c>
      <c r="F572" t="s">
        <v>131</v>
      </c>
      <c r="G572" s="68"/>
      <c r="H572" s="68"/>
      <c r="I572" s="68"/>
      <c r="J572" s="68"/>
      <c r="K572"/>
      <c r="L572"/>
      <c r="M572"/>
      <c r="N572"/>
      <c r="O572">
        <v>6</v>
      </c>
    </row>
    <row r="573" spans="1:15" ht="15.75" x14ac:dyDescent="0.3">
      <c r="A573" t="s">
        <v>42</v>
      </c>
      <c r="B573">
        <v>32</v>
      </c>
      <c r="C573" t="s">
        <v>136</v>
      </c>
      <c r="D573" t="s">
        <v>121</v>
      </c>
      <c r="E573" t="s">
        <v>2</v>
      </c>
      <c r="F573" t="s">
        <v>132</v>
      </c>
      <c r="G573" s="68"/>
      <c r="H573" s="68"/>
      <c r="I573" s="68"/>
      <c r="J573" s="68"/>
      <c r="K573"/>
      <c r="L573"/>
      <c r="M573"/>
      <c r="N573"/>
      <c r="O573">
        <v>6</v>
      </c>
    </row>
    <row r="574" spans="1:15" ht="15.75" x14ac:dyDescent="0.3">
      <c r="A574" t="s">
        <v>42</v>
      </c>
      <c r="B574">
        <v>32</v>
      </c>
      <c r="C574" t="s">
        <v>136</v>
      </c>
      <c r="D574" t="s">
        <v>121</v>
      </c>
      <c r="E574" t="s">
        <v>2</v>
      </c>
      <c r="F574" t="s">
        <v>133</v>
      </c>
      <c r="G574" s="68"/>
      <c r="H574" s="68"/>
      <c r="I574" s="68"/>
      <c r="J574" s="68"/>
      <c r="K574"/>
      <c r="L574"/>
      <c r="M574"/>
      <c r="N574"/>
      <c r="O574">
        <v>6</v>
      </c>
    </row>
    <row r="575" spans="1:15" ht="15.75" x14ac:dyDescent="0.3">
      <c r="A575" t="s">
        <v>42</v>
      </c>
      <c r="B575">
        <v>32</v>
      </c>
      <c r="C575" t="s">
        <v>136</v>
      </c>
      <c r="D575" t="s">
        <v>121</v>
      </c>
      <c r="E575" t="s">
        <v>2</v>
      </c>
      <c r="F575" t="s">
        <v>134</v>
      </c>
      <c r="G575" s="68"/>
      <c r="H575" s="68"/>
      <c r="I575" s="68"/>
      <c r="J575" s="68"/>
      <c r="K575"/>
      <c r="L575"/>
      <c r="M575"/>
      <c r="N575"/>
      <c r="O575">
        <v>6</v>
      </c>
    </row>
    <row r="576" spans="1:15" ht="15.75" x14ac:dyDescent="0.3">
      <c r="A576" t="s">
        <v>42</v>
      </c>
      <c r="B576">
        <v>32</v>
      </c>
      <c r="C576" t="s">
        <v>136</v>
      </c>
      <c r="D576" t="s">
        <v>121</v>
      </c>
      <c r="E576" t="s">
        <v>2</v>
      </c>
      <c r="F576" t="s">
        <v>10</v>
      </c>
      <c r="G576" s="68"/>
      <c r="H576" s="68"/>
      <c r="I576" s="68"/>
      <c r="J576" s="68"/>
      <c r="K576"/>
      <c r="L576"/>
      <c r="M576"/>
      <c r="N576"/>
      <c r="O576">
        <v>6</v>
      </c>
    </row>
    <row r="577" spans="1:15" ht="15.75" x14ac:dyDescent="0.3">
      <c r="A577" t="s">
        <v>42</v>
      </c>
      <c r="B577">
        <v>32</v>
      </c>
      <c r="C577" t="s">
        <v>136</v>
      </c>
      <c r="D577" t="s">
        <v>121</v>
      </c>
      <c r="E577" t="s">
        <v>135</v>
      </c>
      <c r="F577" t="s">
        <v>123</v>
      </c>
      <c r="G577" s="68"/>
      <c r="H577" s="68"/>
      <c r="I577" s="68"/>
      <c r="J577" s="68"/>
      <c r="K577"/>
      <c r="L577"/>
      <c r="M577"/>
      <c r="N577"/>
      <c r="O577">
        <v>6</v>
      </c>
    </row>
    <row r="578" spans="1:15" ht="15.75" x14ac:dyDescent="0.3">
      <c r="A578" t="s">
        <v>42</v>
      </c>
      <c r="B578">
        <v>32</v>
      </c>
      <c r="C578" t="s">
        <v>136</v>
      </c>
      <c r="D578" t="s">
        <v>186</v>
      </c>
      <c r="E578" t="s">
        <v>187</v>
      </c>
      <c r="F578" t="s">
        <v>123</v>
      </c>
      <c r="G578" s="68"/>
      <c r="H578" s="68"/>
      <c r="I578" s="68"/>
      <c r="J578" s="68"/>
      <c r="K578"/>
      <c r="L578"/>
      <c r="M578"/>
      <c r="N578"/>
      <c r="O578">
        <v>6</v>
      </c>
    </row>
    <row r="579" spans="1:15" ht="15.75" x14ac:dyDescent="0.3">
      <c r="A579" t="s">
        <v>43</v>
      </c>
      <c r="B579">
        <v>33</v>
      </c>
      <c r="C579" t="s">
        <v>136</v>
      </c>
      <c r="D579" t="s">
        <v>121</v>
      </c>
      <c r="E579" t="s">
        <v>122</v>
      </c>
      <c r="F579" t="s">
        <v>123</v>
      </c>
      <c r="G579" s="68"/>
      <c r="H579" s="68"/>
      <c r="I579" s="68"/>
      <c r="J579" s="68"/>
      <c r="K579"/>
      <c r="L579"/>
      <c r="M579"/>
      <c r="N579"/>
      <c r="O579">
        <v>6</v>
      </c>
    </row>
    <row r="580" spans="1:15" ht="15.75" x14ac:dyDescent="0.3">
      <c r="A580" t="s">
        <v>43</v>
      </c>
      <c r="B580">
        <v>33</v>
      </c>
      <c r="C580" t="s">
        <v>136</v>
      </c>
      <c r="D580" t="s">
        <v>121</v>
      </c>
      <c r="E580" t="s">
        <v>124</v>
      </c>
      <c r="F580" t="s">
        <v>1</v>
      </c>
      <c r="G580" s="68"/>
      <c r="H580" s="68"/>
      <c r="I580" s="68"/>
      <c r="J580" s="68"/>
      <c r="K580"/>
      <c r="L580"/>
      <c r="M580"/>
      <c r="N580"/>
      <c r="O580">
        <v>6</v>
      </c>
    </row>
    <row r="581" spans="1:15" ht="15.75" x14ac:dyDescent="0.3">
      <c r="A581" t="s">
        <v>43</v>
      </c>
      <c r="B581">
        <v>33</v>
      </c>
      <c r="C581" t="s">
        <v>136</v>
      </c>
      <c r="D581" t="s">
        <v>121</v>
      </c>
      <c r="E581" t="s">
        <v>124</v>
      </c>
      <c r="F581" t="s">
        <v>12</v>
      </c>
      <c r="G581" s="68"/>
      <c r="H581" s="68"/>
      <c r="I581" s="68"/>
      <c r="J581" s="68"/>
      <c r="K581"/>
      <c r="L581"/>
      <c r="M581"/>
      <c r="N581"/>
      <c r="O581">
        <v>6</v>
      </c>
    </row>
    <row r="582" spans="1:15" ht="15.75" x14ac:dyDescent="0.3">
      <c r="A582" t="s">
        <v>43</v>
      </c>
      <c r="B582">
        <v>33</v>
      </c>
      <c r="C582" t="s">
        <v>136</v>
      </c>
      <c r="D582" t="s">
        <v>121</v>
      </c>
      <c r="E582" t="s">
        <v>124</v>
      </c>
      <c r="F582" t="s">
        <v>13</v>
      </c>
      <c r="G582" s="68"/>
      <c r="H582" s="68"/>
      <c r="I582" s="68"/>
      <c r="J582" s="68"/>
      <c r="K582"/>
      <c r="L582"/>
      <c r="M582"/>
      <c r="N582"/>
      <c r="O582">
        <v>6</v>
      </c>
    </row>
    <row r="583" spans="1:15" ht="15.75" x14ac:dyDescent="0.3">
      <c r="A583" t="s">
        <v>43</v>
      </c>
      <c r="B583">
        <v>33</v>
      </c>
      <c r="C583" t="s">
        <v>136</v>
      </c>
      <c r="D583" t="s">
        <v>121</v>
      </c>
      <c r="E583" t="s">
        <v>124</v>
      </c>
      <c r="F583" t="s">
        <v>75</v>
      </c>
      <c r="G583" s="68"/>
      <c r="H583" s="68"/>
      <c r="I583" s="68"/>
      <c r="J583" s="68"/>
      <c r="K583"/>
      <c r="L583"/>
      <c r="M583"/>
      <c r="N583"/>
      <c r="O583">
        <v>6</v>
      </c>
    </row>
    <row r="584" spans="1:15" ht="15.75" x14ac:dyDescent="0.3">
      <c r="A584" t="s">
        <v>43</v>
      </c>
      <c r="B584">
        <v>33</v>
      </c>
      <c r="C584" t="s">
        <v>136</v>
      </c>
      <c r="D584" t="s">
        <v>121</v>
      </c>
      <c r="E584" t="s">
        <v>2</v>
      </c>
      <c r="F584" t="s">
        <v>125</v>
      </c>
      <c r="G584" s="68"/>
      <c r="H584" s="68"/>
      <c r="I584" s="68"/>
      <c r="J584" s="68"/>
      <c r="K584"/>
      <c r="L584"/>
      <c r="M584"/>
      <c r="N584"/>
      <c r="O584">
        <v>6</v>
      </c>
    </row>
    <row r="585" spans="1:15" ht="15.75" x14ac:dyDescent="0.3">
      <c r="A585" t="s">
        <v>43</v>
      </c>
      <c r="B585">
        <v>33</v>
      </c>
      <c r="C585" t="s">
        <v>136</v>
      </c>
      <c r="D585" t="s">
        <v>121</v>
      </c>
      <c r="E585" t="s">
        <v>2</v>
      </c>
      <c r="F585" t="s">
        <v>126</v>
      </c>
      <c r="G585" s="68"/>
      <c r="H585" s="68"/>
      <c r="I585" s="68"/>
      <c r="J585" s="68"/>
      <c r="K585"/>
      <c r="L585"/>
      <c r="M585"/>
      <c r="N585"/>
      <c r="O585">
        <v>6</v>
      </c>
    </row>
    <row r="586" spans="1:15" ht="15.75" x14ac:dyDescent="0.3">
      <c r="A586" t="s">
        <v>43</v>
      </c>
      <c r="B586">
        <v>33</v>
      </c>
      <c r="C586" t="s">
        <v>136</v>
      </c>
      <c r="D586" t="s">
        <v>121</v>
      </c>
      <c r="E586" t="s">
        <v>2</v>
      </c>
      <c r="F586" t="s">
        <v>127</v>
      </c>
      <c r="G586" s="68"/>
      <c r="H586" s="68"/>
      <c r="I586" s="68"/>
      <c r="J586" s="68"/>
      <c r="K586"/>
      <c r="L586"/>
      <c r="M586"/>
      <c r="N586"/>
      <c r="O586">
        <v>6</v>
      </c>
    </row>
    <row r="587" spans="1:15" ht="15.75" x14ac:dyDescent="0.3">
      <c r="A587" t="s">
        <v>43</v>
      </c>
      <c r="B587">
        <v>33</v>
      </c>
      <c r="C587" t="s">
        <v>136</v>
      </c>
      <c r="D587" t="s">
        <v>121</v>
      </c>
      <c r="E587" t="s">
        <v>2</v>
      </c>
      <c r="F587" t="s">
        <v>128</v>
      </c>
      <c r="G587" s="68"/>
      <c r="H587" s="68"/>
      <c r="I587" s="68"/>
      <c r="J587" s="68"/>
      <c r="K587"/>
      <c r="L587"/>
      <c r="M587"/>
      <c r="N587"/>
      <c r="O587">
        <v>6</v>
      </c>
    </row>
    <row r="588" spans="1:15" ht="15.75" x14ac:dyDescent="0.3">
      <c r="A588" t="s">
        <v>43</v>
      </c>
      <c r="B588">
        <v>33</v>
      </c>
      <c r="C588" t="s">
        <v>136</v>
      </c>
      <c r="D588" t="s">
        <v>121</v>
      </c>
      <c r="E588" t="s">
        <v>2</v>
      </c>
      <c r="F588" t="s">
        <v>129</v>
      </c>
      <c r="G588" s="68"/>
      <c r="H588" s="68"/>
      <c r="I588" s="68"/>
      <c r="J588" s="68"/>
      <c r="K588"/>
      <c r="L588"/>
      <c r="M588"/>
      <c r="N588"/>
      <c r="O588">
        <v>6</v>
      </c>
    </row>
    <row r="589" spans="1:15" ht="15.75" x14ac:dyDescent="0.3">
      <c r="A589" t="s">
        <v>43</v>
      </c>
      <c r="B589">
        <v>33</v>
      </c>
      <c r="C589" t="s">
        <v>136</v>
      </c>
      <c r="D589" t="s">
        <v>121</v>
      </c>
      <c r="E589" t="s">
        <v>2</v>
      </c>
      <c r="F589" t="s">
        <v>130</v>
      </c>
      <c r="G589" s="68"/>
      <c r="H589" s="68"/>
      <c r="I589" s="68"/>
      <c r="J589" s="68"/>
      <c r="K589"/>
      <c r="L589"/>
      <c r="M589"/>
      <c r="N589"/>
      <c r="O589">
        <v>6</v>
      </c>
    </row>
    <row r="590" spans="1:15" ht="15.75" x14ac:dyDescent="0.3">
      <c r="A590" t="s">
        <v>43</v>
      </c>
      <c r="B590">
        <v>33</v>
      </c>
      <c r="C590" t="s">
        <v>136</v>
      </c>
      <c r="D590" t="s">
        <v>121</v>
      </c>
      <c r="E590" t="s">
        <v>2</v>
      </c>
      <c r="F590" t="s">
        <v>131</v>
      </c>
      <c r="G590" s="68"/>
      <c r="H590" s="68"/>
      <c r="I590" s="68"/>
      <c r="J590" s="68"/>
      <c r="K590"/>
      <c r="L590"/>
      <c r="M590"/>
      <c r="N590"/>
      <c r="O590">
        <v>6</v>
      </c>
    </row>
    <row r="591" spans="1:15" ht="15.75" x14ac:dyDescent="0.3">
      <c r="A591" t="s">
        <v>43</v>
      </c>
      <c r="B591">
        <v>33</v>
      </c>
      <c r="C591" t="s">
        <v>136</v>
      </c>
      <c r="D591" t="s">
        <v>121</v>
      </c>
      <c r="E591" t="s">
        <v>2</v>
      </c>
      <c r="F591" t="s">
        <v>132</v>
      </c>
      <c r="G591" s="68"/>
      <c r="H591" s="68"/>
      <c r="I591" s="68"/>
      <c r="J591" s="68"/>
      <c r="K591"/>
      <c r="L591"/>
      <c r="M591"/>
      <c r="N591"/>
      <c r="O591">
        <v>6</v>
      </c>
    </row>
    <row r="592" spans="1:15" ht="15.75" x14ac:dyDescent="0.3">
      <c r="A592" t="s">
        <v>43</v>
      </c>
      <c r="B592">
        <v>33</v>
      </c>
      <c r="C592" t="s">
        <v>136</v>
      </c>
      <c r="D592" t="s">
        <v>121</v>
      </c>
      <c r="E592" t="s">
        <v>2</v>
      </c>
      <c r="F592" t="s">
        <v>133</v>
      </c>
      <c r="G592" s="68"/>
      <c r="H592" s="68"/>
      <c r="I592" s="68"/>
      <c r="J592" s="68"/>
      <c r="K592"/>
      <c r="L592"/>
      <c r="M592"/>
      <c r="N592"/>
      <c r="O592">
        <v>6</v>
      </c>
    </row>
    <row r="593" spans="1:15" ht="15.75" x14ac:dyDescent="0.3">
      <c r="A593" t="s">
        <v>43</v>
      </c>
      <c r="B593">
        <v>33</v>
      </c>
      <c r="C593" t="s">
        <v>136</v>
      </c>
      <c r="D593" t="s">
        <v>121</v>
      </c>
      <c r="E593" t="s">
        <v>2</v>
      </c>
      <c r="F593" t="s">
        <v>134</v>
      </c>
      <c r="G593" s="68"/>
      <c r="H593" s="68"/>
      <c r="I593" s="68"/>
      <c r="J593" s="68"/>
      <c r="K593"/>
      <c r="L593"/>
      <c r="M593"/>
      <c r="N593"/>
      <c r="O593">
        <v>6</v>
      </c>
    </row>
    <row r="594" spans="1:15" ht="15.75" x14ac:dyDescent="0.3">
      <c r="A594" t="s">
        <v>43</v>
      </c>
      <c r="B594">
        <v>33</v>
      </c>
      <c r="C594" t="s">
        <v>136</v>
      </c>
      <c r="D594" t="s">
        <v>121</v>
      </c>
      <c r="E594" t="s">
        <v>2</v>
      </c>
      <c r="F594" t="s">
        <v>10</v>
      </c>
      <c r="G594" s="68"/>
      <c r="H594" s="68"/>
      <c r="I594" s="68"/>
      <c r="J594" s="68"/>
      <c r="K594"/>
      <c r="L594"/>
      <c r="M594"/>
      <c r="N594"/>
      <c r="O594">
        <v>6</v>
      </c>
    </row>
    <row r="595" spans="1:15" ht="15.75" x14ac:dyDescent="0.3">
      <c r="A595" t="s">
        <v>43</v>
      </c>
      <c r="B595">
        <v>33</v>
      </c>
      <c r="C595" t="s">
        <v>136</v>
      </c>
      <c r="D595" t="s">
        <v>121</v>
      </c>
      <c r="E595" t="s">
        <v>135</v>
      </c>
      <c r="F595" t="s">
        <v>123</v>
      </c>
      <c r="G595" s="68"/>
      <c r="H595" s="68"/>
      <c r="I595" s="68"/>
      <c r="J595" s="68"/>
      <c r="K595"/>
      <c r="L595"/>
      <c r="M595"/>
      <c r="N595"/>
      <c r="O595">
        <v>6</v>
      </c>
    </row>
    <row r="596" spans="1:15" ht="15.75" x14ac:dyDescent="0.3">
      <c r="A596" t="s">
        <v>43</v>
      </c>
      <c r="B596">
        <v>33</v>
      </c>
      <c r="C596" t="s">
        <v>136</v>
      </c>
      <c r="D596" t="s">
        <v>186</v>
      </c>
      <c r="E596" t="s">
        <v>187</v>
      </c>
      <c r="F596" t="s">
        <v>123</v>
      </c>
      <c r="G596" s="68"/>
      <c r="H596" s="68"/>
      <c r="I596" s="68"/>
      <c r="J596" s="68"/>
      <c r="K596"/>
      <c r="L596"/>
      <c r="M596"/>
      <c r="N596"/>
      <c r="O596">
        <v>6</v>
      </c>
    </row>
    <row r="597" spans="1:15" ht="15.75" x14ac:dyDescent="0.3">
      <c r="A597" t="s">
        <v>44</v>
      </c>
      <c r="B597">
        <v>34</v>
      </c>
      <c r="C597" t="s">
        <v>136</v>
      </c>
      <c r="D597" t="s">
        <v>121</v>
      </c>
      <c r="E597" t="s">
        <v>122</v>
      </c>
      <c r="F597" t="s">
        <v>123</v>
      </c>
      <c r="G597" s="68"/>
      <c r="H597" s="68"/>
      <c r="I597" s="68"/>
      <c r="J597" s="68"/>
      <c r="K597"/>
      <c r="L597"/>
      <c r="M597"/>
      <c r="N597"/>
      <c r="O597">
        <v>6</v>
      </c>
    </row>
    <row r="598" spans="1:15" ht="15.75" x14ac:dyDescent="0.3">
      <c r="A598" t="s">
        <v>44</v>
      </c>
      <c r="B598">
        <v>34</v>
      </c>
      <c r="C598" t="s">
        <v>136</v>
      </c>
      <c r="D598" t="s">
        <v>121</v>
      </c>
      <c r="E598" t="s">
        <v>124</v>
      </c>
      <c r="F598" t="s">
        <v>1</v>
      </c>
      <c r="G598" s="68"/>
      <c r="H598" s="68"/>
      <c r="I598" s="68"/>
      <c r="J598" s="68"/>
      <c r="K598"/>
      <c r="L598"/>
      <c r="M598"/>
      <c r="N598"/>
      <c r="O598">
        <v>6</v>
      </c>
    </row>
    <row r="599" spans="1:15" ht="15.75" x14ac:dyDescent="0.3">
      <c r="A599" t="s">
        <v>44</v>
      </c>
      <c r="B599">
        <v>34</v>
      </c>
      <c r="C599" t="s">
        <v>136</v>
      </c>
      <c r="D599" t="s">
        <v>121</v>
      </c>
      <c r="E599" t="s">
        <v>124</v>
      </c>
      <c r="F599" t="s">
        <v>12</v>
      </c>
      <c r="G599" s="68"/>
      <c r="H599" s="68"/>
      <c r="I599" s="68"/>
      <c r="J599" s="68"/>
      <c r="K599"/>
      <c r="L599"/>
      <c r="M599"/>
      <c r="N599"/>
      <c r="O599">
        <v>6</v>
      </c>
    </row>
    <row r="600" spans="1:15" ht="15.75" x14ac:dyDescent="0.3">
      <c r="A600" t="s">
        <v>44</v>
      </c>
      <c r="B600">
        <v>34</v>
      </c>
      <c r="C600" t="s">
        <v>136</v>
      </c>
      <c r="D600" t="s">
        <v>121</v>
      </c>
      <c r="E600" t="s">
        <v>124</v>
      </c>
      <c r="F600" t="s">
        <v>13</v>
      </c>
      <c r="G600" s="68"/>
      <c r="H600" s="68"/>
      <c r="I600" s="68"/>
      <c r="J600" s="68"/>
      <c r="K600"/>
      <c r="L600"/>
      <c r="M600"/>
      <c r="N600"/>
      <c r="O600">
        <v>6</v>
      </c>
    </row>
    <row r="601" spans="1:15" ht="15.75" x14ac:dyDescent="0.3">
      <c r="A601" t="s">
        <v>44</v>
      </c>
      <c r="B601">
        <v>34</v>
      </c>
      <c r="C601" t="s">
        <v>136</v>
      </c>
      <c r="D601" t="s">
        <v>121</v>
      </c>
      <c r="E601" t="s">
        <v>124</v>
      </c>
      <c r="F601" t="s">
        <v>75</v>
      </c>
      <c r="G601" s="68"/>
      <c r="H601" s="68"/>
      <c r="I601" s="68"/>
      <c r="J601" s="68"/>
      <c r="K601"/>
      <c r="L601"/>
      <c r="M601"/>
      <c r="N601"/>
      <c r="O601">
        <v>6</v>
      </c>
    </row>
    <row r="602" spans="1:15" ht="15.75" x14ac:dyDescent="0.3">
      <c r="A602" t="s">
        <v>44</v>
      </c>
      <c r="B602">
        <v>34</v>
      </c>
      <c r="C602" t="s">
        <v>136</v>
      </c>
      <c r="D602" t="s">
        <v>121</v>
      </c>
      <c r="E602" t="s">
        <v>2</v>
      </c>
      <c r="F602" t="s">
        <v>125</v>
      </c>
      <c r="G602" s="68"/>
      <c r="H602" s="68"/>
      <c r="I602" s="68"/>
      <c r="J602" s="68"/>
      <c r="K602"/>
      <c r="L602"/>
      <c r="M602"/>
      <c r="N602"/>
      <c r="O602">
        <v>6</v>
      </c>
    </row>
    <row r="603" spans="1:15" ht="15.75" x14ac:dyDescent="0.3">
      <c r="A603" t="s">
        <v>44</v>
      </c>
      <c r="B603">
        <v>34</v>
      </c>
      <c r="C603" t="s">
        <v>136</v>
      </c>
      <c r="D603" t="s">
        <v>121</v>
      </c>
      <c r="E603" t="s">
        <v>2</v>
      </c>
      <c r="F603" t="s">
        <v>126</v>
      </c>
      <c r="G603" s="68"/>
      <c r="H603" s="68"/>
      <c r="I603" s="68"/>
      <c r="J603" s="68"/>
      <c r="K603"/>
      <c r="L603"/>
      <c r="M603"/>
      <c r="N603"/>
      <c r="O603">
        <v>6</v>
      </c>
    </row>
    <row r="604" spans="1:15" ht="15.75" x14ac:dyDescent="0.3">
      <c r="A604" t="s">
        <v>44</v>
      </c>
      <c r="B604">
        <v>34</v>
      </c>
      <c r="C604" t="s">
        <v>136</v>
      </c>
      <c r="D604" t="s">
        <v>121</v>
      </c>
      <c r="E604" t="s">
        <v>2</v>
      </c>
      <c r="F604" t="s">
        <v>127</v>
      </c>
      <c r="G604" s="68"/>
      <c r="H604" s="68"/>
      <c r="I604" s="68"/>
      <c r="J604" s="68"/>
      <c r="K604"/>
      <c r="L604"/>
      <c r="M604"/>
      <c r="N604"/>
      <c r="O604">
        <v>6</v>
      </c>
    </row>
    <row r="605" spans="1:15" ht="15.75" x14ac:dyDescent="0.3">
      <c r="A605" t="s">
        <v>44</v>
      </c>
      <c r="B605">
        <v>34</v>
      </c>
      <c r="C605" t="s">
        <v>136</v>
      </c>
      <c r="D605" t="s">
        <v>121</v>
      </c>
      <c r="E605" t="s">
        <v>2</v>
      </c>
      <c r="F605" t="s">
        <v>128</v>
      </c>
      <c r="G605" s="68"/>
      <c r="H605" s="68"/>
      <c r="I605" s="68"/>
      <c r="J605" s="68"/>
      <c r="K605"/>
      <c r="L605"/>
      <c r="M605"/>
      <c r="N605"/>
      <c r="O605">
        <v>6</v>
      </c>
    </row>
    <row r="606" spans="1:15" ht="15.75" x14ac:dyDescent="0.3">
      <c r="A606" t="s">
        <v>44</v>
      </c>
      <c r="B606">
        <v>34</v>
      </c>
      <c r="C606" t="s">
        <v>136</v>
      </c>
      <c r="D606" t="s">
        <v>121</v>
      </c>
      <c r="E606" t="s">
        <v>2</v>
      </c>
      <c r="F606" t="s">
        <v>129</v>
      </c>
      <c r="G606" s="68"/>
      <c r="H606" s="68"/>
      <c r="I606" s="68"/>
      <c r="J606" s="68"/>
      <c r="K606"/>
      <c r="L606"/>
      <c r="M606"/>
      <c r="N606"/>
      <c r="O606">
        <v>6</v>
      </c>
    </row>
    <row r="607" spans="1:15" ht="15.75" x14ac:dyDescent="0.3">
      <c r="A607" t="s">
        <v>44</v>
      </c>
      <c r="B607">
        <v>34</v>
      </c>
      <c r="C607" t="s">
        <v>136</v>
      </c>
      <c r="D607" t="s">
        <v>121</v>
      </c>
      <c r="E607" t="s">
        <v>2</v>
      </c>
      <c r="F607" t="s">
        <v>130</v>
      </c>
      <c r="G607" s="68"/>
      <c r="H607" s="68"/>
      <c r="I607" s="68"/>
      <c r="J607" s="68"/>
      <c r="K607"/>
      <c r="L607"/>
      <c r="M607"/>
      <c r="N607"/>
      <c r="O607">
        <v>6</v>
      </c>
    </row>
    <row r="608" spans="1:15" ht="15.75" x14ac:dyDescent="0.3">
      <c r="A608" t="s">
        <v>44</v>
      </c>
      <c r="B608">
        <v>34</v>
      </c>
      <c r="C608" t="s">
        <v>136</v>
      </c>
      <c r="D608" t="s">
        <v>121</v>
      </c>
      <c r="E608" t="s">
        <v>2</v>
      </c>
      <c r="F608" t="s">
        <v>131</v>
      </c>
      <c r="G608" s="68"/>
      <c r="H608" s="68"/>
      <c r="I608" s="68"/>
      <c r="J608" s="68"/>
      <c r="K608"/>
      <c r="L608"/>
      <c r="M608"/>
      <c r="N608"/>
      <c r="O608">
        <v>6</v>
      </c>
    </row>
    <row r="609" spans="1:15" ht="15.75" x14ac:dyDescent="0.3">
      <c r="A609" t="s">
        <v>44</v>
      </c>
      <c r="B609">
        <v>34</v>
      </c>
      <c r="C609" t="s">
        <v>136</v>
      </c>
      <c r="D609" t="s">
        <v>121</v>
      </c>
      <c r="E609" t="s">
        <v>2</v>
      </c>
      <c r="F609" t="s">
        <v>132</v>
      </c>
      <c r="G609" s="68"/>
      <c r="H609" s="68"/>
      <c r="I609" s="68"/>
      <c r="J609" s="68"/>
      <c r="K609"/>
      <c r="L609"/>
      <c r="M609"/>
      <c r="N609"/>
      <c r="O609">
        <v>6</v>
      </c>
    </row>
    <row r="610" spans="1:15" ht="15.75" x14ac:dyDescent="0.3">
      <c r="A610" t="s">
        <v>44</v>
      </c>
      <c r="B610">
        <v>34</v>
      </c>
      <c r="C610" t="s">
        <v>136</v>
      </c>
      <c r="D610" t="s">
        <v>121</v>
      </c>
      <c r="E610" t="s">
        <v>2</v>
      </c>
      <c r="F610" t="s">
        <v>133</v>
      </c>
      <c r="G610" s="68"/>
      <c r="H610" s="68"/>
      <c r="I610" s="68"/>
      <c r="J610" s="68"/>
      <c r="K610"/>
      <c r="L610"/>
      <c r="M610"/>
      <c r="N610"/>
      <c r="O610">
        <v>6</v>
      </c>
    </row>
    <row r="611" spans="1:15" ht="15.75" x14ac:dyDescent="0.3">
      <c r="A611" t="s">
        <v>44</v>
      </c>
      <c r="B611">
        <v>34</v>
      </c>
      <c r="C611" t="s">
        <v>136</v>
      </c>
      <c r="D611" t="s">
        <v>121</v>
      </c>
      <c r="E611" t="s">
        <v>2</v>
      </c>
      <c r="F611" t="s">
        <v>134</v>
      </c>
      <c r="G611" s="68"/>
      <c r="H611" s="68"/>
      <c r="I611" s="68"/>
      <c r="J611" s="68"/>
      <c r="K611"/>
      <c r="L611"/>
      <c r="M611"/>
      <c r="N611"/>
      <c r="O611">
        <v>6</v>
      </c>
    </row>
    <row r="612" spans="1:15" ht="15.75" x14ac:dyDescent="0.3">
      <c r="A612" t="s">
        <v>44</v>
      </c>
      <c r="B612">
        <v>34</v>
      </c>
      <c r="C612" t="s">
        <v>136</v>
      </c>
      <c r="D612" t="s">
        <v>121</v>
      </c>
      <c r="E612" t="s">
        <v>2</v>
      </c>
      <c r="F612" t="s">
        <v>10</v>
      </c>
      <c r="G612" s="68"/>
      <c r="H612" s="68"/>
      <c r="I612" s="68"/>
      <c r="J612" s="68"/>
      <c r="K612"/>
      <c r="L612"/>
      <c r="M612"/>
      <c r="N612"/>
      <c r="O612">
        <v>6</v>
      </c>
    </row>
    <row r="613" spans="1:15" ht="15.75" x14ac:dyDescent="0.3">
      <c r="A613" t="s">
        <v>44</v>
      </c>
      <c r="B613">
        <v>34</v>
      </c>
      <c r="C613" t="s">
        <v>136</v>
      </c>
      <c r="D613" t="s">
        <v>121</v>
      </c>
      <c r="E613" t="s">
        <v>135</v>
      </c>
      <c r="F613" t="s">
        <v>123</v>
      </c>
      <c r="G613" s="68"/>
      <c r="H613" s="68"/>
      <c r="I613" s="68"/>
      <c r="J613" s="68"/>
      <c r="K613"/>
      <c r="L613"/>
      <c r="M613"/>
      <c r="N613"/>
      <c r="O613">
        <v>6</v>
      </c>
    </row>
    <row r="614" spans="1:15" ht="15.75" x14ac:dyDescent="0.3">
      <c r="A614" t="s">
        <v>44</v>
      </c>
      <c r="B614">
        <v>34</v>
      </c>
      <c r="C614" t="s">
        <v>136</v>
      </c>
      <c r="D614" t="s">
        <v>186</v>
      </c>
      <c r="E614" t="s">
        <v>187</v>
      </c>
      <c r="F614" t="s">
        <v>123</v>
      </c>
      <c r="G614" s="68"/>
      <c r="H614" s="68"/>
      <c r="I614" s="68"/>
      <c r="J614" s="68"/>
      <c r="K614"/>
      <c r="L614"/>
      <c r="M614"/>
      <c r="N614"/>
      <c r="O614">
        <v>6</v>
      </c>
    </row>
    <row r="615" spans="1:15" ht="15.75" x14ac:dyDescent="0.3">
      <c r="A615" t="s">
        <v>45</v>
      </c>
      <c r="B615">
        <v>35</v>
      </c>
      <c r="C615" t="s">
        <v>136</v>
      </c>
      <c r="D615" t="s">
        <v>121</v>
      </c>
      <c r="E615" t="s">
        <v>122</v>
      </c>
      <c r="F615" t="s">
        <v>123</v>
      </c>
      <c r="G615" s="68"/>
      <c r="H615" s="68"/>
      <c r="I615" s="68"/>
      <c r="J615" s="68"/>
      <c r="K615"/>
      <c r="L615"/>
      <c r="M615"/>
      <c r="N615"/>
      <c r="O615">
        <v>6</v>
      </c>
    </row>
    <row r="616" spans="1:15" ht="15.75" x14ac:dyDescent="0.3">
      <c r="A616" t="s">
        <v>45</v>
      </c>
      <c r="B616">
        <v>35</v>
      </c>
      <c r="C616" t="s">
        <v>136</v>
      </c>
      <c r="D616" t="s">
        <v>121</v>
      </c>
      <c r="E616" t="s">
        <v>124</v>
      </c>
      <c r="F616" t="s">
        <v>1</v>
      </c>
      <c r="G616" s="68"/>
      <c r="H616" s="68"/>
      <c r="I616" s="68"/>
      <c r="J616" s="68"/>
      <c r="K616"/>
      <c r="L616"/>
      <c r="M616"/>
      <c r="N616"/>
      <c r="O616">
        <v>6</v>
      </c>
    </row>
    <row r="617" spans="1:15" ht="15.75" x14ac:dyDescent="0.3">
      <c r="A617" t="s">
        <v>45</v>
      </c>
      <c r="B617">
        <v>35</v>
      </c>
      <c r="C617" t="s">
        <v>136</v>
      </c>
      <c r="D617" t="s">
        <v>121</v>
      </c>
      <c r="E617" t="s">
        <v>124</v>
      </c>
      <c r="F617" t="s">
        <v>12</v>
      </c>
      <c r="G617" s="68"/>
      <c r="H617" s="68"/>
      <c r="I617" s="68"/>
      <c r="J617" s="68"/>
      <c r="K617"/>
      <c r="L617"/>
      <c r="M617"/>
      <c r="N617"/>
      <c r="O617">
        <v>6</v>
      </c>
    </row>
    <row r="618" spans="1:15" ht="15.75" x14ac:dyDescent="0.3">
      <c r="A618" t="s">
        <v>45</v>
      </c>
      <c r="B618">
        <v>35</v>
      </c>
      <c r="C618" t="s">
        <v>136</v>
      </c>
      <c r="D618" t="s">
        <v>121</v>
      </c>
      <c r="E618" t="s">
        <v>124</v>
      </c>
      <c r="F618" t="s">
        <v>13</v>
      </c>
      <c r="G618" s="68"/>
      <c r="H618" s="68"/>
      <c r="I618" s="68"/>
      <c r="J618" s="68"/>
      <c r="K618"/>
      <c r="L618"/>
      <c r="M618"/>
      <c r="N618"/>
      <c r="O618">
        <v>6</v>
      </c>
    </row>
    <row r="619" spans="1:15" ht="15.75" x14ac:dyDescent="0.3">
      <c r="A619" t="s">
        <v>45</v>
      </c>
      <c r="B619">
        <v>35</v>
      </c>
      <c r="C619" t="s">
        <v>136</v>
      </c>
      <c r="D619" t="s">
        <v>121</v>
      </c>
      <c r="E619" t="s">
        <v>124</v>
      </c>
      <c r="F619" t="s">
        <v>75</v>
      </c>
      <c r="G619" s="68"/>
      <c r="H619" s="68"/>
      <c r="I619" s="68"/>
      <c r="J619" s="68"/>
      <c r="K619"/>
      <c r="L619"/>
      <c r="M619"/>
      <c r="N619"/>
      <c r="O619">
        <v>6</v>
      </c>
    </row>
    <row r="620" spans="1:15" ht="15.75" x14ac:dyDescent="0.3">
      <c r="A620" t="s">
        <v>45</v>
      </c>
      <c r="B620">
        <v>35</v>
      </c>
      <c r="C620" t="s">
        <v>136</v>
      </c>
      <c r="D620" t="s">
        <v>121</v>
      </c>
      <c r="E620" t="s">
        <v>2</v>
      </c>
      <c r="F620" t="s">
        <v>125</v>
      </c>
      <c r="G620" s="68"/>
      <c r="H620" s="68"/>
      <c r="I620" s="68"/>
      <c r="J620" s="68"/>
      <c r="K620"/>
      <c r="L620"/>
      <c r="M620"/>
      <c r="N620"/>
      <c r="O620">
        <v>6</v>
      </c>
    </row>
    <row r="621" spans="1:15" ht="15.75" x14ac:dyDescent="0.3">
      <c r="A621" t="s">
        <v>45</v>
      </c>
      <c r="B621">
        <v>35</v>
      </c>
      <c r="C621" t="s">
        <v>136</v>
      </c>
      <c r="D621" t="s">
        <v>121</v>
      </c>
      <c r="E621" t="s">
        <v>2</v>
      </c>
      <c r="F621" t="s">
        <v>126</v>
      </c>
      <c r="G621" s="68"/>
      <c r="H621" s="68"/>
      <c r="I621" s="68"/>
      <c r="J621" s="68"/>
      <c r="K621"/>
      <c r="L621"/>
      <c r="M621"/>
      <c r="N621"/>
      <c r="O621">
        <v>6</v>
      </c>
    </row>
    <row r="622" spans="1:15" ht="15.75" x14ac:dyDescent="0.3">
      <c r="A622" t="s">
        <v>45</v>
      </c>
      <c r="B622">
        <v>35</v>
      </c>
      <c r="C622" t="s">
        <v>136</v>
      </c>
      <c r="D622" t="s">
        <v>121</v>
      </c>
      <c r="E622" t="s">
        <v>2</v>
      </c>
      <c r="F622" t="s">
        <v>127</v>
      </c>
      <c r="G622" s="68"/>
      <c r="H622" s="68"/>
      <c r="I622" s="68"/>
      <c r="J622" s="68"/>
      <c r="K622"/>
      <c r="L622"/>
      <c r="M622"/>
      <c r="N622"/>
      <c r="O622">
        <v>6</v>
      </c>
    </row>
    <row r="623" spans="1:15" ht="15.75" x14ac:dyDescent="0.3">
      <c r="A623" t="s">
        <v>45</v>
      </c>
      <c r="B623">
        <v>35</v>
      </c>
      <c r="C623" t="s">
        <v>136</v>
      </c>
      <c r="D623" t="s">
        <v>121</v>
      </c>
      <c r="E623" t="s">
        <v>2</v>
      </c>
      <c r="F623" t="s">
        <v>128</v>
      </c>
      <c r="G623" s="68"/>
      <c r="H623" s="68"/>
      <c r="I623" s="68"/>
      <c r="J623" s="68"/>
      <c r="K623"/>
      <c r="L623"/>
      <c r="M623"/>
      <c r="N623"/>
      <c r="O623">
        <v>6</v>
      </c>
    </row>
    <row r="624" spans="1:15" ht="15.75" x14ac:dyDescent="0.3">
      <c r="A624" t="s">
        <v>45</v>
      </c>
      <c r="B624">
        <v>35</v>
      </c>
      <c r="C624" t="s">
        <v>136</v>
      </c>
      <c r="D624" t="s">
        <v>121</v>
      </c>
      <c r="E624" t="s">
        <v>2</v>
      </c>
      <c r="F624" t="s">
        <v>129</v>
      </c>
      <c r="G624" s="68"/>
      <c r="H624" s="68"/>
      <c r="I624" s="68"/>
      <c r="J624" s="68"/>
      <c r="K624"/>
      <c r="L624"/>
      <c r="M624"/>
      <c r="N624"/>
      <c r="O624">
        <v>6</v>
      </c>
    </row>
    <row r="625" spans="1:15" ht="15.75" x14ac:dyDescent="0.3">
      <c r="A625" t="s">
        <v>45</v>
      </c>
      <c r="B625">
        <v>35</v>
      </c>
      <c r="C625" t="s">
        <v>136</v>
      </c>
      <c r="D625" t="s">
        <v>121</v>
      </c>
      <c r="E625" t="s">
        <v>2</v>
      </c>
      <c r="F625" t="s">
        <v>130</v>
      </c>
      <c r="G625" s="68"/>
      <c r="H625" s="68"/>
      <c r="I625" s="68"/>
      <c r="J625" s="68"/>
      <c r="K625"/>
      <c r="L625"/>
      <c r="M625"/>
      <c r="N625"/>
      <c r="O625">
        <v>6</v>
      </c>
    </row>
    <row r="626" spans="1:15" ht="15.75" x14ac:dyDescent="0.3">
      <c r="A626" t="s">
        <v>45</v>
      </c>
      <c r="B626">
        <v>35</v>
      </c>
      <c r="C626" t="s">
        <v>136</v>
      </c>
      <c r="D626" t="s">
        <v>121</v>
      </c>
      <c r="E626" t="s">
        <v>2</v>
      </c>
      <c r="F626" t="s">
        <v>131</v>
      </c>
      <c r="G626" s="68"/>
      <c r="H626" s="68"/>
      <c r="I626" s="68"/>
      <c r="J626" s="68"/>
      <c r="K626"/>
      <c r="L626"/>
      <c r="M626"/>
      <c r="N626"/>
      <c r="O626">
        <v>6</v>
      </c>
    </row>
    <row r="627" spans="1:15" ht="15.75" x14ac:dyDescent="0.3">
      <c r="A627" t="s">
        <v>45</v>
      </c>
      <c r="B627">
        <v>35</v>
      </c>
      <c r="C627" t="s">
        <v>136</v>
      </c>
      <c r="D627" t="s">
        <v>121</v>
      </c>
      <c r="E627" t="s">
        <v>2</v>
      </c>
      <c r="F627" t="s">
        <v>132</v>
      </c>
      <c r="G627" s="68"/>
      <c r="H627" s="68"/>
      <c r="I627" s="68"/>
      <c r="J627" s="68"/>
      <c r="K627"/>
      <c r="L627"/>
      <c r="M627"/>
      <c r="N627"/>
      <c r="O627">
        <v>6</v>
      </c>
    </row>
    <row r="628" spans="1:15" ht="15.75" x14ac:dyDescent="0.3">
      <c r="A628" t="s">
        <v>45</v>
      </c>
      <c r="B628">
        <v>35</v>
      </c>
      <c r="C628" t="s">
        <v>136</v>
      </c>
      <c r="D628" t="s">
        <v>121</v>
      </c>
      <c r="E628" t="s">
        <v>2</v>
      </c>
      <c r="F628" t="s">
        <v>133</v>
      </c>
      <c r="G628" s="68"/>
      <c r="H628" s="68"/>
      <c r="I628" s="68"/>
      <c r="J628" s="68"/>
      <c r="K628"/>
      <c r="L628"/>
      <c r="M628"/>
      <c r="N628"/>
      <c r="O628">
        <v>6</v>
      </c>
    </row>
    <row r="629" spans="1:15" ht="15.75" x14ac:dyDescent="0.3">
      <c r="A629" t="s">
        <v>45</v>
      </c>
      <c r="B629">
        <v>35</v>
      </c>
      <c r="C629" t="s">
        <v>136</v>
      </c>
      <c r="D629" t="s">
        <v>121</v>
      </c>
      <c r="E629" t="s">
        <v>2</v>
      </c>
      <c r="F629" t="s">
        <v>134</v>
      </c>
      <c r="G629" s="68"/>
      <c r="H629" s="68"/>
      <c r="I629" s="68"/>
      <c r="J629" s="68"/>
      <c r="K629"/>
      <c r="L629"/>
      <c r="M629"/>
      <c r="N629"/>
      <c r="O629">
        <v>6</v>
      </c>
    </row>
    <row r="630" spans="1:15" ht="15.75" x14ac:dyDescent="0.3">
      <c r="A630" t="s">
        <v>45</v>
      </c>
      <c r="B630">
        <v>35</v>
      </c>
      <c r="C630" t="s">
        <v>136</v>
      </c>
      <c r="D630" t="s">
        <v>121</v>
      </c>
      <c r="E630" t="s">
        <v>2</v>
      </c>
      <c r="F630" t="s">
        <v>10</v>
      </c>
      <c r="G630" s="68"/>
      <c r="H630" s="68"/>
      <c r="I630" s="68"/>
      <c r="J630" s="68"/>
      <c r="K630"/>
      <c r="L630"/>
      <c r="M630"/>
      <c r="N630"/>
      <c r="O630">
        <v>6</v>
      </c>
    </row>
    <row r="631" spans="1:15" ht="15.75" x14ac:dyDescent="0.3">
      <c r="A631" t="s">
        <v>45</v>
      </c>
      <c r="B631">
        <v>35</v>
      </c>
      <c r="C631" t="s">
        <v>136</v>
      </c>
      <c r="D631" t="s">
        <v>121</v>
      </c>
      <c r="E631" t="s">
        <v>135</v>
      </c>
      <c r="F631" t="s">
        <v>123</v>
      </c>
      <c r="G631" s="68"/>
      <c r="H631" s="68"/>
      <c r="I631" s="68"/>
      <c r="J631" s="68"/>
      <c r="K631"/>
      <c r="L631"/>
      <c r="M631"/>
      <c r="N631"/>
      <c r="O631">
        <v>6</v>
      </c>
    </row>
    <row r="632" spans="1:15" ht="15.75" x14ac:dyDescent="0.3">
      <c r="A632" t="s">
        <v>45</v>
      </c>
      <c r="B632">
        <v>35</v>
      </c>
      <c r="C632" t="s">
        <v>136</v>
      </c>
      <c r="D632" t="s">
        <v>186</v>
      </c>
      <c r="E632" t="s">
        <v>187</v>
      </c>
      <c r="F632" t="s">
        <v>123</v>
      </c>
      <c r="G632" s="68"/>
      <c r="H632" s="68"/>
      <c r="I632" s="68"/>
      <c r="J632" s="68"/>
      <c r="K632"/>
      <c r="L632"/>
      <c r="M632"/>
      <c r="N632"/>
      <c r="O632">
        <v>6</v>
      </c>
    </row>
    <row r="633" spans="1:15" ht="15.75" x14ac:dyDescent="0.3">
      <c r="A633" t="s">
        <v>46</v>
      </c>
      <c r="B633">
        <v>36</v>
      </c>
      <c r="C633" t="s">
        <v>136</v>
      </c>
      <c r="D633" t="s">
        <v>121</v>
      </c>
      <c r="E633" t="s">
        <v>122</v>
      </c>
      <c r="F633" t="s">
        <v>123</v>
      </c>
      <c r="G633" s="68"/>
      <c r="H633" s="68"/>
      <c r="I633" s="68"/>
      <c r="J633" s="68"/>
      <c r="K633"/>
      <c r="L633"/>
      <c r="M633"/>
      <c r="N633"/>
      <c r="O633">
        <v>6</v>
      </c>
    </row>
    <row r="634" spans="1:15" ht="15.75" x14ac:dyDescent="0.3">
      <c r="A634" t="s">
        <v>46</v>
      </c>
      <c r="B634">
        <v>36</v>
      </c>
      <c r="C634" t="s">
        <v>136</v>
      </c>
      <c r="D634" t="s">
        <v>121</v>
      </c>
      <c r="E634" t="s">
        <v>124</v>
      </c>
      <c r="F634" t="s">
        <v>1</v>
      </c>
      <c r="G634" s="68"/>
      <c r="H634" s="68"/>
      <c r="I634" s="68"/>
      <c r="J634" s="68"/>
      <c r="K634"/>
      <c r="L634"/>
      <c r="M634"/>
      <c r="N634"/>
      <c r="O634">
        <v>6</v>
      </c>
    </row>
    <row r="635" spans="1:15" ht="15.75" x14ac:dyDescent="0.3">
      <c r="A635" t="s">
        <v>46</v>
      </c>
      <c r="B635">
        <v>36</v>
      </c>
      <c r="C635" t="s">
        <v>136</v>
      </c>
      <c r="D635" t="s">
        <v>121</v>
      </c>
      <c r="E635" t="s">
        <v>124</v>
      </c>
      <c r="F635" t="s">
        <v>12</v>
      </c>
      <c r="G635" s="68"/>
      <c r="H635" s="68"/>
      <c r="I635" s="68"/>
      <c r="J635" s="68"/>
      <c r="K635"/>
      <c r="L635"/>
      <c r="M635"/>
      <c r="N635"/>
      <c r="O635">
        <v>6</v>
      </c>
    </row>
    <row r="636" spans="1:15" ht="15.75" x14ac:dyDescent="0.3">
      <c r="A636" t="s">
        <v>46</v>
      </c>
      <c r="B636">
        <v>36</v>
      </c>
      <c r="C636" t="s">
        <v>136</v>
      </c>
      <c r="D636" t="s">
        <v>121</v>
      </c>
      <c r="E636" t="s">
        <v>124</v>
      </c>
      <c r="F636" t="s">
        <v>13</v>
      </c>
      <c r="G636" s="68"/>
      <c r="H636" s="68"/>
      <c r="I636" s="68"/>
      <c r="J636" s="68"/>
      <c r="K636"/>
      <c r="L636"/>
      <c r="M636"/>
      <c r="N636"/>
      <c r="O636">
        <v>6</v>
      </c>
    </row>
    <row r="637" spans="1:15" ht="15.75" x14ac:dyDescent="0.3">
      <c r="A637" t="s">
        <v>46</v>
      </c>
      <c r="B637">
        <v>36</v>
      </c>
      <c r="C637" t="s">
        <v>136</v>
      </c>
      <c r="D637" t="s">
        <v>121</v>
      </c>
      <c r="E637" t="s">
        <v>124</v>
      </c>
      <c r="F637" t="s">
        <v>75</v>
      </c>
      <c r="G637" s="68"/>
      <c r="H637" s="68"/>
      <c r="I637" s="68"/>
      <c r="J637" s="68"/>
      <c r="K637"/>
      <c r="L637"/>
      <c r="M637"/>
      <c r="N637"/>
      <c r="O637">
        <v>6</v>
      </c>
    </row>
    <row r="638" spans="1:15" ht="15.75" x14ac:dyDescent="0.3">
      <c r="A638" t="s">
        <v>46</v>
      </c>
      <c r="B638">
        <v>36</v>
      </c>
      <c r="C638" t="s">
        <v>136</v>
      </c>
      <c r="D638" t="s">
        <v>121</v>
      </c>
      <c r="E638" t="s">
        <v>2</v>
      </c>
      <c r="F638" t="s">
        <v>125</v>
      </c>
      <c r="G638" s="68"/>
      <c r="H638" s="68"/>
      <c r="I638" s="68"/>
      <c r="J638" s="68"/>
      <c r="K638"/>
      <c r="L638"/>
      <c r="M638"/>
      <c r="N638"/>
      <c r="O638">
        <v>6</v>
      </c>
    </row>
    <row r="639" spans="1:15" ht="15.75" x14ac:dyDescent="0.3">
      <c r="A639" t="s">
        <v>46</v>
      </c>
      <c r="B639">
        <v>36</v>
      </c>
      <c r="C639" t="s">
        <v>136</v>
      </c>
      <c r="D639" t="s">
        <v>121</v>
      </c>
      <c r="E639" t="s">
        <v>2</v>
      </c>
      <c r="F639" t="s">
        <v>126</v>
      </c>
      <c r="G639" s="68"/>
      <c r="H639" s="68"/>
      <c r="I639" s="68"/>
      <c r="J639" s="68"/>
      <c r="K639"/>
      <c r="L639"/>
      <c r="M639"/>
      <c r="N639"/>
      <c r="O639">
        <v>6</v>
      </c>
    </row>
    <row r="640" spans="1:15" ht="15.75" x14ac:dyDescent="0.3">
      <c r="A640" t="s">
        <v>46</v>
      </c>
      <c r="B640">
        <v>36</v>
      </c>
      <c r="C640" t="s">
        <v>136</v>
      </c>
      <c r="D640" t="s">
        <v>121</v>
      </c>
      <c r="E640" t="s">
        <v>2</v>
      </c>
      <c r="F640" t="s">
        <v>127</v>
      </c>
      <c r="G640" s="68"/>
      <c r="H640" s="68"/>
      <c r="I640" s="68"/>
      <c r="J640" s="68"/>
      <c r="K640"/>
      <c r="L640"/>
      <c r="M640"/>
      <c r="N640"/>
      <c r="O640">
        <v>6</v>
      </c>
    </row>
    <row r="641" spans="1:15" ht="15.75" x14ac:dyDescent="0.3">
      <c r="A641" t="s">
        <v>46</v>
      </c>
      <c r="B641">
        <v>36</v>
      </c>
      <c r="C641" t="s">
        <v>136</v>
      </c>
      <c r="D641" t="s">
        <v>121</v>
      </c>
      <c r="E641" t="s">
        <v>2</v>
      </c>
      <c r="F641" t="s">
        <v>128</v>
      </c>
      <c r="G641" s="68"/>
      <c r="H641" s="68"/>
      <c r="I641" s="68"/>
      <c r="J641" s="68"/>
      <c r="K641"/>
      <c r="L641"/>
      <c r="M641"/>
      <c r="N641"/>
      <c r="O641">
        <v>6</v>
      </c>
    </row>
    <row r="642" spans="1:15" ht="15.75" x14ac:dyDescent="0.3">
      <c r="A642" t="s">
        <v>46</v>
      </c>
      <c r="B642">
        <v>36</v>
      </c>
      <c r="C642" t="s">
        <v>136</v>
      </c>
      <c r="D642" t="s">
        <v>121</v>
      </c>
      <c r="E642" t="s">
        <v>2</v>
      </c>
      <c r="F642" t="s">
        <v>129</v>
      </c>
      <c r="G642" s="68"/>
      <c r="H642" s="68"/>
      <c r="I642" s="68"/>
      <c r="J642" s="68"/>
      <c r="K642"/>
      <c r="L642"/>
      <c r="M642"/>
      <c r="N642"/>
      <c r="O642">
        <v>6</v>
      </c>
    </row>
    <row r="643" spans="1:15" ht="15.75" x14ac:dyDescent="0.3">
      <c r="A643" t="s">
        <v>46</v>
      </c>
      <c r="B643">
        <v>36</v>
      </c>
      <c r="C643" t="s">
        <v>136</v>
      </c>
      <c r="D643" t="s">
        <v>121</v>
      </c>
      <c r="E643" t="s">
        <v>2</v>
      </c>
      <c r="F643" t="s">
        <v>130</v>
      </c>
      <c r="G643" s="68"/>
      <c r="H643" s="68"/>
      <c r="I643" s="68"/>
      <c r="J643" s="68"/>
      <c r="K643"/>
      <c r="L643"/>
      <c r="M643"/>
      <c r="N643"/>
      <c r="O643">
        <v>6</v>
      </c>
    </row>
    <row r="644" spans="1:15" ht="15.75" x14ac:dyDescent="0.3">
      <c r="A644" t="s">
        <v>46</v>
      </c>
      <c r="B644">
        <v>36</v>
      </c>
      <c r="C644" t="s">
        <v>136</v>
      </c>
      <c r="D644" t="s">
        <v>121</v>
      </c>
      <c r="E644" t="s">
        <v>2</v>
      </c>
      <c r="F644" t="s">
        <v>131</v>
      </c>
      <c r="G644" s="68"/>
      <c r="H644" s="68"/>
      <c r="I644" s="68"/>
      <c r="J644" s="68"/>
      <c r="K644"/>
      <c r="L644"/>
      <c r="M644"/>
      <c r="N644"/>
      <c r="O644">
        <v>6</v>
      </c>
    </row>
    <row r="645" spans="1:15" ht="15.75" x14ac:dyDescent="0.3">
      <c r="A645" t="s">
        <v>46</v>
      </c>
      <c r="B645">
        <v>36</v>
      </c>
      <c r="C645" t="s">
        <v>136</v>
      </c>
      <c r="D645" t="s">
        <v>121</v>
      </c>
      <c r="E645" t="s">
        <v>2</v>
      </c>
      <c r="F645" t="s">
        <v>132</v>
      </c>
      <c r="G645" s="68"/>
      <c r="H645" s="68"/>
      <c r="I645" s="68"/>
      <c r="J645" s="68"/>
      <c r="K645"/>
      <c r="L645"/>
      <c r="M645"/>
      <c r="N645"/>
      <c r="O645">
        <v>6</v>
      </c>
    </row>
    <row r="646" spans="1:15" ht="15.75" x14ac:dyDescent="0.3">
      <c r="A646" t="s">
        <v>46</v>
      </c>
      <c r="B646">
        <v>36</v>
      </c>
      <c r="C646" t="s">
        <v>136</v>
      </c>
      <c r="D646" t="s">
        <v>121</v>
      </c>
      <c r="E646" t="s">
        <v>2</v>
      </c>
      <c r="F646" t="s">
        <v>133</v>
      </c>
      <c r="G646" s="68"/>
      <c r="H646" s="68"/>
      <c r="I646" s="68"/>
      <c r="J646" s="68"/>
      <c r="K646"/>
      <c r="L646"/>
      <c r="M646"/>
      <c r="N646"/>
      <c r="O646">
        <v>6</v>
      </c>
    </row>
    <row r="647" spans="1:15" ht="15.75" x14ac:dyDescent="0.3">
      <c r="A647" t="s">
        <v>46</v>
      </c>
      <c r="B647">
        <v>36</v>
      </c>
      <c r="C647" t="s">
        <v>136</v>
      </c>
      <c r="D647" t="s">
        <v>121</v>
      </c>
      <c r="E647" t="s">
        <v>2</v>
      </c>
      <c r="F647" t="s">
        <v>134</v>
      </c>
      <c r="G647" s="68"/>
      <c r="H647" s="68"/>
      <c r="I647" s="68"/>
      <c r="J647" s="68"/>
      <c r="K647"/>
      <c r="L647"/>
      <c r="M647"/>
      <c r="N647"/>
      <c r="O647">
        <v>6</v>
      </c>
    </row>
    <row r="648" spans="1:15" ht="15.75" x14ac:dyDescent="0.3">
      <c r="A648" t="s">
        <v>46</v>
      </c>
      <c r="B648">
        <v>36</v>
      </c>
      <c r="C648" t="s">
        <v>136</v>
      </c>
      <c r="D648" t="s">
        <v>121</v>
      </c>
      <c r="E648" t="s">
        <v>2</v>
      </c>
      <c r="F648" t="s">
        <v>10</v>
      </c>
      <c r="G648" s="68"/>
      <c r="H648" s="68"/>
      <c r="I648" s="68"/>
      <c r="J648" s="68"/>
      <c r="K648"/>
      <c r="L648"/>
      <c r="M648"/>
      <c r="N648"/>
      <c r="O648">
        <v>6</v>
      </c>
    </row>
    <row r="649" spans="1:15" ht="15.75" x14ac:dyDescent="0.3">
      <c r="A649" t="s">
        <v>46</v>
      </c>
      <c r="B649">
        <v>36</v>
      </c>
      <c r="C649" t="s">
        <v>136</v>
      </c>
      <c r="D649" t="s">
        <v>121</v>
      </c>
      <c r="E649" t="s">
        <v>135</v>
      </c>
      <c r="F649" t="s">
        <v>123</v>
      </c>
      <c r="G649" s="68"/>
      <c r="H649" s="68"/>
      <c r="I649" s="68"/>
      <c r="J649" s="68"/>
      <c r="K649"/>
      <c r="L649"/>
      <c r="M649"/>
      <c r="N649"/>
      <c r="O649">
        <v>6</v>
      </c>
    </row>
    <row r="650" spans="1:15" ht="15.75" x14ac:dyDescent="0.3">
      <c r="A650" t="s">
        <v>46</v>
      </c>
      <c r="B650">
        <v>36</v>
      </c>
      <c r="C650" t="s">
        <v>136</v>
      </c>
      <c r="D650" t="s">
        <v>186</v>
      </c>
      <c r="E650" t="s">
        <v>187</v>
      </c>
      <c r="F650" t="s">
        <v>123</v>
      </c>
      <c r="G650" s="68"/>
      <c r="H650" s="68"/>
      <c r="I650" s="68"/>
      <c r="J650" s="68"/>
      <c r="K650"/>
      <c r="L650"/>
      <c r="M650"/>
      <c r="N650"/>
      <c r="O650">
        <v>6</v>
      </c>
    </row>
    <row r="651" spans="1:15" ht="15.75" x14ac:dyDescent="0.3">
      <c r="A651" t="s">
        <v>47</v>
      </c>
      <c r="B651">
        <v>37</v>
      </c>
      <c r="C651" t="s">
        <v>136</v>
      </c>
      <c r="D651" t="s">
        <v>121</v>
      </c>
      <c r="E651" t="s">
        <v>122</v>
      </c>
      <c r="F651" t="s">
        <v>123</v>
      </c>
      <c r="G651" s="68"/>
      <c r="H651" s="68"/>
      <c r="I651" s="68"/>
      <c r="J651" s="68"/>
      <c r="K651"/>
      <c r="L651"/>
      <c r="M651"/>
      <c r="N651"/>
      <c r="O651">
        <v>6</v>
      </c>
    </row>
    <row r="652" spans="1:15" ht="15.75" x14ac:dyDescent="0.3">
      <c r="A652" t="s">
        <v>47</v>
      </c>
      <c r="B652">
        <v>37</v>
      </c>
      <c r="C652" t="s">
        <v>136</v>
      </c>
      <c r="D652" t="s">
        <v>121</v>
      </c>
      <c r="E652" t="s">
        <v>124</v>
      </c>
      <c r="F652" t="s">
        <v>1</v>
      </c>
      <c r="G652" s="68"/>
      <c r="H652" s="68"/>
      <c r="I652" s="68"/>
      <c r="J652" s="68"/>
      <c r="K652"/>
      <c r="L652"/>
      <c r="M652"/>
      <c r="N652"/>
      <c r="O652">
        <v>6</v>
      </c>
    </row>
    <row r="653" spans="1:15" ht="15.75" x14ac:dyDescent="0.3">
      <c r="A653" t="s">
        <v>47</v>
      </c>
      <c r="B653">
        <v>37</v>
      </c>
      <c r="C653" t="s">
        <v>136</v>
      </c>
      <c r="D653" t="s">
        <v>121</v>
      </c>
      <c r="E653" t="s">
        <v>124</v>
      </c>
      <c r="F653" t="s">
        <v>12</v>
      </c>
      <c r="G653" s="68"/>
      <c r="H653" s="68"/>
      <c r="I653" s="68"/>
      <c r="J653" s="68"/>
      <c r="K653"/>
      <c r="L653"/>
      <c r="M653"/>
      <c r="N653"/>
      <c r="O653">
        <v>6</v>
      </c>
    </row>
    <row r="654" spans="1:15" ht="15.75" x14ac:dyDescent="0.3">
      <c r="A654" t="s">
        <v>47</v>
      </c>
      <c r="B654">
        <v>37</v>
      </c>
      <c r="C654" t="s">
        <v>136</v>
      </c>
      <c r="D654" t="s">
        <v>121</v>
      </c>
      <c r="E654" t="s">
        <v>124</v>
      </c>
      <c r="F654" t="s">
        <v>13</v>
      </c>
      <c r="G654" s="68"/>
      <c r="H654" s="68"/>
      <c r="I654" s="68"/>
      <c r="J654" s="68"/>
      <c r="K654"/>
      <c r="L654"/>
      <c r="M654"/>
      <c r="N654"/>
      <c r="O654">
        <v>6</v>
      </c>
    </row>
    <row r="655" spans="1:15" ht="15.75" x14ac:dyDescent="0.3">
      <c r="A655" t="s">
        <v>47</v>
      </c>
      <c r="B655">
        <v>37</v>
      </c>
      <c r="C655" t="s">
        <v>136</v>
      </c>
      <c r="D655" t="s">
        <v>121</v>
      </c>
      <c r="E655" t="s">
        <v>124</v>
      </c>
      <c r="F655" t="s">
        <v>75</v>
      </c>
      <c r="G655" s="68"/>
      <c r="H655" s="68"/>
      <c r="I655" s="68"/>
      <c r="J655" s="68"/>
      <c r="K655"/>
      <c r="L655"/>
      <c r="M655"/>
      <c r="N655"/>
      <c r="O655">
        <v>6</v>
      </c>
    </row>
    <row r="656" spans="1:15" ht="15.75" x14ac:dyDescent="0.3">
      <c r="A656" t="s">
        <v>47</v>
      </c>
      <c r="B656">
        <v>37</v>
      </c>
      <c r="C656" t="s">
        <v>136</v>
      </c>
      <c r="D656" t="s">
        <v>121</v>
      </c>
      <c r="E656" t="s">
        <v>2</v>
      </c>
      <c r="F656" t="s">
        <v>125</v>
      </c>
      <c r="G656" s="68"/>
      <c r="H656" s="68"/>
      <c r="I656" s="68"/>
      <c r="J656" s="68"/>
      <c r="K656"/>
      <c r="L656"/>
      <c r="M656"/>
      <c r="N656"/>
      <c r="O656">
        <v>6</v>
      </c>
    </row>
    <row r="657" spans="1:15" ht="15.75" x14ac:dyDescent="0.3">
      <c r="A657" t="s">
        <v>47</v>
      </c>
      <c r="B657">
        <v>37</v>
      </c>
      <c r="C657" t="s">
        <v>136</v>
      </c>
      <c r="D657" t="s">
        <v>121</v>
      </c>
      <c r="E657" t="s">
        <v>2</v>
      </c>
      <c r="F657" t="s">
        <v>126</v>
      </c>
      <c r="G657" s="68"/>
      <c r="H657" s="68"/>
      <c r="I657" s="68"/>
      <c r="J657" s="68"/>
      <c r="K657"/>
      <c r="L657"/>
      <c r="M657"/>
      <c r="N657"/>
      <c r="O657">
        <v>6</v>
      </c>
    </row>
    <row r="658" spans="1:15" ht="15.75" x14ac:dyDescent="0.3">
      <c r="A658" t="s">
        <v>47</v>
      </c>
      <c r="B658">
        <v>37</v>
      </c>
      <c r="C658" t="s">
        <v>136</v>
      </c>
      <c r="D658" t="s">
        <v>121</v>
      </c>
      <c r="E658" t="s">
        <v>2</v>
      </c>
      <c r="F658" t="s">
        <v>127</v>
      </c>
      <c r="G658" s="68"/>
      <c r="H658" s="68"/>
      <c r="I658" s="68"/>
      <c r="J658" s="68"/>
      <c r="K658"/>
      <c r="L658"/>
      <c r="M658"/>
      <c r="N658"/>
      <c r="O658">
        <v>6</v>
      </c>
    </row>
    <row r="659" spans="1:15" ht="15.75" x14ac:dyDescent="0.3">
      <c r="A659" t="s">
        <v>47</v>
      </c>
      <c r="B659">
        <v>37</v>
      </c>
      <c r="C659" t="s">
        <v>136</v>
      </c>
      <c r="D659" t="s">
        <v>121</v>
      </c>
      <c r="E659" t="s">
        <v>2</v>
      </c>
      <c r="F659" t="s">
        <v>128</v>
      </c>
      <c r="G659" s="68"/>
      <c r="H659" s="68"/>
      <c r="I659" s="68"/>
      <c r="J659" s="68"/>
      <c r="K659"/>
      <c r="L659"/>
      <c r="M659"/>
      <c r="N659"/>
      <c r="O659">
        <v>6</v>
      </c>
    </row>
    <row r="660" spans="1:15" ht="15.75" x14ac:dyDescent="0.3">
      <c r="A660" t="s">
        <v>47</v>
      </c>
      <c r="B660">
        <v>37</v>
      </c>
      <c r="C660" t="s">
        <v>136</v>
      </c>
      <c r="D660" t="s">
        <v>121</v>
      </c>
      <c r="E660" t="s">
        <v>2</v>
      </c>
      <c r="F660" t="s">
        <v>129</v>
      </c>
      <c r="G660" s="68"/>
      <c r="H660" s="68"/>
      <c r="I660" s="68"/>
      <c r="J660" s="68"/>
      <c r="K660"/>
      <c r="L660"/>
      <c r="M660"/>
      <c r="N660"/>
      <c r="O660">
        <v>6</v>
      </c>
    </row>
    <row r="661" spans="1:15" ht="15.75" x14ac:dyDescent="0.3">
      <c r="A661" t="s">
        <v>47</v>
      </c>
      <c r="B661">
        <v>37</v>
      </c>
      <c r="C661" t="s">
        <v>136</v>
      </c>
      <c r="D661" t="s">
        <v>121</v>
      </c>
      <c r="E661" t="s">
        <v>2</v>
      </c>
      <c r="F661" t="s">
        <v>130</v>
      </c>
      <c r="G661" s="68"/>
      <c r="H661" s="68"/>
      <c r="I661" s="68"/>
      <c r="J661" s="68"/>
      <c r="K661"/>
      <c r="L661"/>
      <c r="M661"/>
      <c r="N661"/>
      <c r="O661">
        <v>6</v>
      </c>
    </row>
    <row r="662" spans="1:15" ht="15.75" x14ac:dyDescent="0.3">
      <c r="A662" t="s">
        <v>47</v>
      </c>
      <c r="B662">
        <v>37</v>
      </c>
      <c r="C662" t="s">
        <v>136</v>
      </c>
      <c r="D662" t="s">
        <v>121</v>
      </c>
      <c r="E662" t="s">
        <v>2</v>
      </c>
      <c r="F662" t="s">
        <v>131</v>
      </c>
      <c r="G662" s="68"/>
      <c r="H662" s="68"/>
      <c r="I662" s="68"/>
      <c r="J662" s="68"/>
      <c r="K662"/>
      <c r="L662"/>
      <c r="M662"/>
      <c r="N662"/>
      <c r="O662">
        <v>6</v>
      </c>
    </row>
    <row r="663" spans="1:15" ht="15.75" x14ac:dyDescent="0.3">
      <c r="A663" t="s">
        <v>47</v>
      </c>
      <c r="B663">
        <v>37</v>
      </c>
      <c r="C663" t="s">
        <v>136</v>
      </c>
      <c r="D663" t="s">
        <v>121</v>
      </c>
      <c r="E663" t="s">
        <v>2</v>
      </c>
      <c r="F663" t="s">
        <v>132</v>
      </c>
      <c r="G663" s="68"/>
      <c r="H663" s="68"/>
      <c r="I663" s="68"/>
      <c r="J663" s="68"/>
      <c r="K663"/>
      <c r="L663"/>
      <c r="M663"/>
      <c r="N663"/>
      <c r="O663">
        <v>6</v>
      </c>
    </row>
    <row r="664" spans="1:15" ht="15.75" x14ac:dyDescent="0.3">
      <c r="A664" t="s">
        <v>47</v>
      </c>
      <c r="B664">
        <v>37</v>
      </c>
      <c r="C664" t="s">
        <v>136</v>
      </c>
      <c r="D664" t="s">
        <v>121</v>
      </c>
      <c r="E664" t="s">
        <v>2</v>
      </c>
      <c r="F664" t="s">
        <v>133</v>
      </c>
      <c r="G664" s="68"/>
      <c r="H664" s="68"/>
      <c r="I664" s="68"/>
      <c r="J664" s="68"/>
      <c r="K664"/>
      <c r="L664"/>
      <c r="M664"/>
      <c r="N664"/>
      <c r="O664">
        <v>6</v>
      </c>
    </row>
    <row r="665" spans="1:15" ht="15.75" x14ac:dyDescent="0.3">
      <c r="A665" t="s">
        <v>47</v>
      </c>
      <c r="B665">
        <v>37</v>
      </c>
      <c r="C665" t="s">
        <v>136</v>
      </c>
      <c r="D665" t="s">
        <v>121</v>
      </c>
      <c r="E665" t="s">
        <v>2</v>
      </c>
      <c r="F665" t="s">
        <v>134</v>
      </c>
      <c r="G665" s="68"/>
      <c r="H665" s="68"/>
      <c r="I665" s="68"/>
      <c r="J665" s="68"/>
      <c r="K665"/>
      <c r="L665"/>
      <c r="M665"/>
      <c r="N665"/>
      <c r="O665">
        <v>6</v>
      </c>
    </row>
    <row r="666" spans="1:15" ht="15.75" x14ac:dyDescent="0.3">
      <c r="A666" t="s">
        <v>47</v>
      </c>
      <c r="B666">
        <v>37</v>
      </c>
      <c r="C666" t="s">
        <v>136</v>
      </c>
      <c r="D666" t="s">
        <v>121</v>
      </c>
      <c r="E666" t="s">
        <v>2</v>
      </c>
      <c r="F666" t="s">
        <v>10</v>
      </c>
      <c r="G666" s="68"/>
      <c r="H666" s="68"/>
      <c r="I666" s="68"/>
      <c r="J666" s="68"/>
      <c r="K666"/>
      <c r="L666"/>
      <c r="M666"/>
      <c r="N666"/>
      <c r="O666">
        <v>6</v>
      </c>
    </row>
    <row r="667" spans="1:15" ht="15.75" x14ac:dyDescent="0.3">
      <c r="A667" t="s">
        <v>47</v>
      </c>
      <c r="B667">
        <v>37</v>
      </c>
      <c r="C667" t="s">
        <v>136</v>
      </c>
      <c r="D667" t="s">
        <v>121</v>
      </c>
      <c r="E667" t="s">
        <v>135</v>
      </c>
      <c r="F667" t="s">
        <v>123</v>
      </c>
      <c r="G667" s="68"/>
      <c r="H667" s="68"/>
      <c r="I667" s="68"/>
      <c r="J667" s="68"/>
      <c r="K667"/>
      <c r="L667"/>
      <c r="M667"/>
      <c r="N667"/>
      <c r="O667">
        <v>6</v>
      </c>
    </row>
    <row r="668" spans="1:15" ht="15.75" x14ac:dyDescent="0.3">
      <c r="A668" t="s">
        <v>47</v>
      </c>
      <c r="B668">
        <v>37</v>
      </c>
      <c r="C668" t="s">
        <v>136</v>
      </c>
      <c r="D668" t="s">
        <v>186</v>
      </c>
      <c r="E668" t="s">
        <v>187</v>
      </c>
      <c r="F668" t="s">
        <v>123</v>
      </c>
      <c r="G668" s="68"/>
      <c r="H668" s="68"/>
      <c r="I668" s="68"/>
      <c r="J668" s="68"/>
      <c r="K668"/>
      <c r="L668"/>
      <c r="M668"/>
      <c r="N668"/>
      <c r="O668">
        <v>6</v>
      </c>
    </row>
    <row r="669" spans="1:15" ht="15.75" x14ac:dyDescent="0.3">
      <c r="A669" t="s">
        <v>48</v>
      </c>
      <c r="B669">
        <v>38</v>
      </c>
      <c r="C669" t="s">
        <v>136</v>
      </c>
      <c r="D669" t="s">
        <v>121</v>
      </c>
      <c r="E669" t="s">
        <v>122</v>
      </c>
      <c r="F669" t="s">
        <v>123</v>
      </c>
      <c r="G669" s="68"/>
      <c r="H669" s="68"/>
      <c r="I669" s="68"/>
      <c r="J669" s="68"/>
      <c r="K669"/>
      <c r="L669"/>
      <c r="M669"/>
      <c r="N669"/>
      <c r="O669">
        <v>6</v>
      </c>
    </row>
    <row r="670" spans="1:15" ht="15.75" x14ac:dyDescent="0.3">
      <c r="A670" t="s">
        <v>48</v>
      </c>
      <c r="B670">
        <v>38</v>
      </c>
      <c r="C670" t="s">
        <v>136</v>
      </c>
      <c r="D670" t="s">
        <v>121</v>
      </c>
      <c r="E670" t="s">
        <v>124</v>
      </c>
      <c r="F670" t="s">
        <v>1</v>
      </c>
      <c r="G670" s="68"/>
      <c r="H670" s="68"/>
      <c r="I670" s="68"/>
      <c r="J670" s="68"/>
      <c r="K670"/>
      <c r="L670"/>
      <c r="M670"/>
      <c r="N670"/>
      <c r="O670">
        <v>6</v>
      </c>
    </row>
    <row r="671" spans="1:15" ht="15.75" x14ac:dyDescent="0.3">
      <c r="A671" t="s">
        <v>48</v>
      </c>
      <c r="B671">
        <v>38</v>
      </c>
      <c r="C671" t="s">
        <v>136</v>
      </c>
      <c r="D671" t="s">
        <v>121</v>
      </c>
      <c r="E671" t="s">
        <v>124</v>
      </c>
      <c r="F671" t="s">
        <v>12</v>
      </c>
      <c r="G671" s="68"/>
      <c r="H671" s="68"/>
      <c r="I671" s="68"/>
      <c r="J671" s="68"/>
      <c r="K671"/>
      <c r="L671"/>
      <c r="M671"/>
      <c r="N671"/>
      <c r="O671">
        <v>6</v>
      </c>
    </row>
    <row r="672" spans="1:15" ht="15.75" x14ac:dyDescent="0.3">
      <c r="A672" t="s">
        <v>48</v>
      </c>
      <c r="B672">
        <v>38</v>
      </c>
      <c r="C672" t="s">
        <v>136</v>
      </c>
      <c r="D672" t="s">
        <v>121</v>
      </c>
      <c r="E672" t="s">
        <v>124</v>
      </c>
      <c r="F672" t="s">
        <v>13</v>
      </c>
      <c r="G672" s="68"/>
      <c r="H672" s="68"/>
      <c r="I672" s="68"/>
      <c r="J672" s="68"/>
      <c r="K672"/>
      <c r="L672"/>
      <c r="M672"/>
      <c r="N672"/>
      <c r="O672">
        <v>6</v>
      </c>
    </row>
    <row r="673" spans="1:15" ht="15.75" x14ac:dyDescent="0.3">
      <c r="A673" t="s">
        <v>48</v>
      </c>
      <c r="B673">
        <v>38</v>
      </c>
      <c r="C673" t="s">
        <v>136</v>
      </c>
      <c r="D673" t="s">
        <v>121</v>
      </c>
      <c r="E673" t="s">
        <v>124</v>
      </c>
      <c r="F673" t="s">
        <v>75</v>
      </c>
      <c r="G673" s="68"/>
      <c r="H673" s="68"/>
      <c r="I673" s="68"/>
      <c r="J673" s="68"/>
      <c r="K673"/>
      <c r="L673"/>
      <c r="M673"/>
      <c r="N673"/>
      <c r="O673">
        <v>6</v>
      </c>
    </row>
    <row r="674" spans="1:15" ht="15.75" x14ac:dyDescent="0.3">
      <c r="A674" t="s">
        <v>48</v>
      </c>
      <c r="B674">
        <v>38</v>
      </c>
      <c r="C674" t="s">
        <v>136</v>
      </c>
      <c r="D674" t="s">
        <v>121</v>
      </c>
      <c r="E674" t="s">
        <v>2</v>
      </c>
      <c r="F674" t="s">
        <v>125</v>
      </c>
      <c r="G674" s="68"/>
      <c r="H674" s="68"/>
      <c r="I674" s="68"/>
      <c r="J674" s="68"/>
      <c r="K674"/>
      <c r="L674"/>
      <c r="M674"/>
      <c r="N674"/>
      <c r="O674">
        <v>6</v>
      </c>
    </row>
    <row r="675" spans="1:15" ht="15.75" x14ac:dyDescent="0.3">
      <c r="A675" t="s">
        <v>48</v>
      </c>
      <c r="B675">
        <v>38</v>
      </c>
      <c r="C675" t="s">
        <v>136</v>
      </c>
      <c r="D675" t="s">
        <v>121</v>
      </c>
      <c r="E675" t="s">
        <v>2</v>
      </c>
      <c r="F675" t="s">
        <v>126</v>
      </c>
      <c r="G675" s="68"/>
      <c r="H675" s="68"/>
      <c r="I675" s="68"/>
      <c r="J675" s="68"/>
      <c r="K675"/>
      <c r="L675"/>
      <c r="M675"/>
      <c r="N675"/>
      <c r="O675">
        <v>6</v>
      </c>
    </row>
    <row r="676" spans="1:15" ht="15.75" x14ac:dyDescent="0.3">
      <c r="A676" t="s">
        <v>48</v>
      </c>
      <c r="B676">
        <v>38</v>
      </c>
      <c r="C676" t="s">
        <v>136</v>
      </c>
      <c r="D676" t="s">
        <v>121</v>
      </c>
      <c r="E676" t="s">
        <v>2</v>
      </c>
      <c r="F676" t="s">
        <v>127</v>
      </c>
      <c r="G676" s="68"/>
      <c r="H676" s="68"/>
      <c r="I676" s="68"/>
      <c r="J676" s="68"/>
      <c r="K676"/>
      <c r="L676"/>
      <c r="M676"/>
      <c r="N676"/>
      <c r="O676">
        <v>6</v>
      </c>
    </row>
    <row r="677" spans="1:15" ht="15.75" x14ac:dyDescent="0.3">
      <c r="A677" t="s">
        <v>48</v>
      </c>
      <c r="B677">
        <v>38</v>
      </c>
      <c r="C677" t="s">
        <v>136</v>
      </c>
      <c r="D677" t="s">
        <v>121</v>
      </c>
      <c r="E677" t="s">
        <v>2</v>
      </c>
      <c r="F677" t="s">
        <v>128</v>
      </c>
      <c r="G677" s="68"/>
      <c r="H677" s="68"/>
      <c r="I677" s="68"/>
      <c r="J677" s="68"/>
      <c r="K677"/>
      <c r="L677"/>
      <c r="M677"/>
      <c r="N677"/>
      <c r="O677">
        <v>6</v>
      </c>
    </row>
    <row r="678" spans="1:15" ht="15.75" x14ac:dyDescent="0.3">
      <c r="A678" t="s">
        <v>48</v>
      </c>
      <c r="B678">
        <v>38</v>
      </c>
      <c r="C678" t="s">
        <v>136</v>
      </c>
      <c r="D678" t="s">
        <v>121</v>
      </c>
      <c r="E678" t="s">
        <v>2</v>
      </c>
      <c r="F678" t="s">
        <v>129</v>
      </c>
      <c r="G678" s="68"/>
      <c r="H678" s="68"/>
      <c r="I678" s="68"/>
      <c r="J678" s="68"/>
      <c r="K678"/>
      <c r="L678"/>
      <c r="M678"/>
      <c r="N678"/>
      <c r="O678">
        <v>6</v>
      </c>
    </row>
    <row r="679" spans="1:15" ht="15.75" x14ac:dyDescent="0.3">
      <c r="A679" t="s">
        <v>48</v>
      </c>
      <c r="B679">
        <v>38</v>
      </c>
      <c r="C679" t="s">
        <v>136</v>
      </c>
      <c r="D679" t="s">
        <v>121</v>
      </c>
      <c r="E679" t="s">
        <v>2</v>
      </c>
      <c r="F679" t="s">
        <v>130</v>
      </c>
      <c r="G679" s="68"/>
      <c r="H679" s="68"/>
      <c r="I679" s="68"/>
      <c r="J679" s="68"/>
      <c r="K679"/>
      <c r="L679"/>
      <c r="M679"/>
      <c r="N679"/>
      <c r="O679">
        <v>6</v>
      </c>
    </row>
    <row r="680" spans="1:15" ht="15.75" x14ac:dyDescent="0.3">
      <c r="A680" t="s">
        <v>48</v>
      </c>
      <c r="B680">
        <v>38</v>
      </c>
      <c r="C680" t="s">
        <v>136</v>
      </c>
      <c r="D680" t="s">
        <v>121</v>
      </c>
      <c r="E680" t="s">
        <v>2</v>
      </c>
      <c r="F680" t="s">
        <v>131</v>
      </c>
      <c r="G680" s="68"/>
      <c r="H680" s="68"/>
      <c r="I680" s="68"/>
      <c r="J680" s="68"/>
      <c r="K680"/>
      <c r="L680"/>
      <c r="M680"/>
      <c r="N680"/>
      <c r="O680">
        <v>6</v>
      </c>
    </row>
    <row r="681" spans="1:15" ht="15.75" x14ac:dyDescent="0.3">
      <c r="A681" t="s">
        <v>48</v>
      </c>
      <c r="B681">
        <v>38</v>
      </c>
      <c r="C681" t="s">
        <v>136</v>
      </c>
      <c r="D681" t="s">
        <v>121</v>
      </c>
      <c r="E681" t="s">
        <v>2</v>
      </c>
      <c r="F681" t="s">
        <v>132</v>
      </c>
      <c r="G681" s="68"/>
      <c r="H681" s="68"/>
      <c r="I681" s="68"/>
      <c r="J681" s="68"/>
      <c r="K681"/>
      <c r="L681"/>
      <c r="M681"/>
      <c r="N681"/>
      <c r="O681">
        <v>6</v>
      </c>
    </row>
    <row r="682" spans="1:15" ht="15.75" x14ac:dyDescent="0.3">
      <c r="A682" t="s">
        <v>48</v>
      </c>
      <c r="B682">
        <v>38</v>
      </c>
      <c r="C682" t="s">
        <v>136</v>
      </c>
      <c r="D682" t="s">
        <v>121</v>
      </c>
      <c r="E682" t="s">
        <v>2</v>
      </c>
      <c r="F682" t="s">
        <v>133</v>
      </c>
      <c r="G682" s="68"/>
      <c r="H682" s="68"/>
      <c r="I682" s="68"/>
      <c r="J682" s="68"/>
      <c r="K682"/>
      <c r="L682"/>
      <c r="M682"/>
      <c r="N682"/>
      <c r="O682">
        <v>6</v>
      </c>
    </row>
    <row r="683" spans="1:15" ht="15.75" x14ac:dyDescent="0.3">
      <c r="A683" t="s">
        <v>48</v>
      </c>
      <c r="B683">
        <v>38</v>
      </c>
      <c r="C683" t="s">
        <v>136</v>
      </c>
      <c r="D683" t="s">
        <v>121</v>
      </c>
      <c r="E683" t="s">
        <v>2</v>
      </c>
      <c r="F683" t="s">
        <v>134</v>
      </c>
      <c r="G683" s="68"/>
      <c r="H683" s="68"/>
      <c r="I683" s="68"/>
      <c r="J683" s="68"/>
      <c r="K683"/>
      <c r="L683"/>
      <c r="M683"/>
      <c r="N683"/>
      <c r="O683">
        <v>6</v>
      </c>
    </row>
    <row r="684" spans="1:15" ht="15.75" x14ac:dyDescent="0.3">
      <c r="A684" t="s">
        <v>48</v>
      </c>
      <c r="B684">
        <v>38</v>
      </c>
      <c r="C684" t="s">
        <v>136</v>
      </c>
      <c r="D684" t="s">
        <v>121</v>
      </c>
      <c r="E684" t="s">
        <v>2</v>
      </c>
      <c r="F684" t="s">
        <v>10</v>
      </c>
      <c r="G684" s="68"/>
      <c r="H684" s="68"/>
      <c r="I684" s="68"/>
      <c r="J684" s="68"/>
      <c r="K684"/>
      <c r="L684"/>
      <c r="M684"/>
      <c r="N684"/>
      <c r="O684">
        <v>6</v>
      </c>
    </row>
    <row r="685" spans="1:15" ht="15.75" x14ac:dyDescent="0.3">
      <c r="A685" t="s">
        <v>48</v>
      </c>
      <c r="B685">
        <v>38</v>
      </c>
      <c r="C685" t="s">
        <v>136</v>
      </c>
      <c r="D685" t="s">
        <v>121</v>
      </c>
      <c r="E685" t="s">
        <v>135</v>
      </c>
      <c r="F685" t="s">
        <v>123</v>
      </c>
      <c r="G685" s="68"/>
      <c r="H685" s="68"/>
      <c r="I685" s="68"/>
      <c r="J685" s="68"/>
      <c r="K685"/>
      <c r="L685"/>
      <c r="M685"/>
      <c r="N685"/>
      <c r="O685">
        <v>6</v>
      </c>
    </row>
    <row r="686" spans="1:15" ht="15.75" x14ac:dyDescent="0.3">
      <c r="A686" t="s">
        <v>48</v>
      </c>
      <c r="B686">
        <v>38</v>
      </c>
      <c r="C686" t="s">
        <v>136</v>
      </c>
      <c r="D686" t="s">
        <v>186</v>
      </c>
      <c r="E686" t="s">
        <v>187</v>
      </c>
      <c r="F686" t="s">
        <v>123</v>
      </c>
      <c r="G686" s="68"/>
      <c r="H686" s="68"/>
      <c r="I686" s="68"/>
      <c r="J686" s="68"/>
      <c r="K686"/>
      <c r="L686"/>
      <c r="M686"/>
      <c r="N686"/>
      <c r="O686">
        <v>6</v>
      </c>
    </row>
    <row r="687" spans="1:15" ht="15.75" x14ac:dyDescent="0.3">
      <c r="A687" t="s">
        <v>49</v>
      </c>
      <c r="B687">
        <v>39</v>
      </c>
      <c r="C687" t="s">
        <v>136</v>
      </c>
      <c r="D687" t="s">
        <v>121</v>
      </c>
      <c r="E687" t="s">
        <v>122</v>
      </c>
      <c r="F687" t="s">
        <v>123</v>
      </c>
      <c r="G687" s="68"/>
      <c r="H687" s="68"/>
      <c r="I687" s="68"/>
      <c r="J687" s="68"/>
      <c r="K687"/>
      <c r="L687"/>
      <c r="M687"/>
      <c r="N687"/>
      <c r="O687">
        <v>6</v>
      </c>
    </row>
    <row r="688" spans="1:15" ht="15.75" x14ac:dyDescent="0.3">
      <c r="A688" t="s">
        <v>49</v>
      </c>
      <c r="B688">
        <v>39</v>
      </c>
      <c r="C688" t="s">
        <v>136</v>
      </c>
      <c r="D688" t="s">
        <v>121</v>
      </c>
      <c r="E688" t="s">
        <v>124</v>
      </c>
      <c r="F688" t="s">
        <v>1</v>
      </c>
      <c r="G688" s="68"/>
      <c r="H688" s="68"/>
      <c r="I688" s="68"/>
      <c r="J688" s="68"/>
      <c r="K688"/>
      <c r="L688"/>
      <c r="M688"/>
      <c r="N688"/>
      <c r="O688">
        <v>6</v>
      </c>
    </row>
    <row r="689" spans="1:15" ht="15.75" x14ac:dyDescent="0.3">
      <c r="A689" t="s">
        <v>49</v>
      </c>
      <c r="B689">
        <v>39</v>
      </c>
      <c r="C689" t="s">
        <v>136</v>
      </c>
      <c r="D689" t="s">
        <v>121</v>
      </c>
      <c r="E689" t="s">
        <v>124</v>
      </c>
      <c r="F689" t="s">
        <v>12</v>
      </c>
      <c r="G689" s="68"/>
      <c r="H689" s="68"/>
      <c r="I689" s="68"/>
      <c r="J689" s="68"/>
      <c r="K689"/>
      <c r="L689"/>
      <c r="M689"/>
      <c r="N689"/>
      <c r="O689">
        <v>6</v>
      </c>
    </row>
    <row r="690" spans="1:15" ht="15.75" x14ac:dyDescent="0.3">
      <c r="A690" t="s">
        <v>49</v>
      </c>
      <c r="B690">
        <v>39</v>
      </c>
      <c r="C690" t="s">
        <v>136</v>
      </c>
      <c r="D690" t="s">
        <v>121</v>
      </c>
      <c r="E690" t="s">
        <v>124</v>
      </c>
      <c r="F690" t="s">
        <v>13</v>
      </c>
      <c r="G690" s="68"/>
      <c r="H690" s="68"/>
      <c r="I690" s="68"/>
      <c r="J690" s="68"/>
      <c r="K690"/>
      <c r="L690"/>
      <c r="M690"/>
      <c r="N690"/>
      <c r="O690">
        <v>6</v>
      </c>
    </row>
    <row r="691" spans="1:15" ht="15.75" x14ac:dyDescent="0.3">
      <c r="A691" t="s">
        <v>49</v>
      </c>
      <c r="B691">
        <v>39</v>
      </c>
      <c r="C691" t="s">
        <v>136</v>
      </c>
      <c r="D691" t="s">
        <v>121</v>
      </c>
      <c r="E691" t="s">
        <v>124</v>
      </c>
      <c r="F691" t="s">
        <v>75</v>
      </c>
      <c r="G691" s="68"/>
      <c r="H691" s="68"/>
      <c r="I691" s="68"/>
      <c r="J691" s="68"/>
      <c r="K691"/>
      <c r="L691"/>
      <c r="M691"/>
      <c r="N691"/>
      <c r="O691">
        <v>6</v>
      </c>
    </row>
    <row r="692" spans="1:15" ht="15.75" x14ac:dyDescent="0.3">
      <c r="A692" t="s">
        <v>49</v>
      </c>
      <c r="B692">
        <v>39</v>
      </c>
      <c r="C692" t="s">
        <v>136</v>
      </c>
      <c r="D692" t="s">
        <v>121</v>
      </c>
      <c r="E692" t="s">
        <v>2</v>
      </c>
      <c r="F692" t="s">
        <v>125</v>
      </c>
      <c r="G692" s="68"/>
      <c r="H692" s="68"/>
      <c r="I692" s="68"/>
      <c r="J692" s="68"/>
      <c r="K692"/>
      <c r="L692"/>
      <c r="M692"/>
      <c r="N692"/>
      <c r="O692">
        <v>6</v>
      </c>
    </row>
    <row r="693" spans="1:15" ht="15.75" x14ac:dyDescent="0.3">
      <c r="A693" t="s">
        <v>49</v>
      </c>
      <c r="B693">
        <v>39</v>
      </c>
      <c r="C693" t="s">
        <v>136</v>
      </c>
      <c r="D693" t="s">
        <v>121</v>
      </c>
      <c r="E693" t="s">
        <v>2</v>
      </c>
      <c r="F693" t="s">
        <v>126</v>
      </c>
      <c r="G693" s="68"/>
      <c r="H693" s="68"/>
      <c r="I693" s="68"/>
      <c r="J693" s="68"/>
      <c r="K693"/>
      <c r="L693"/>
      <c r="M693"/>
      <c r="N693"/>
      <c r="O693">
        <v>6</v>
      </c>
    </row>
    <row r="694" spans="1:15" ht="15.75" x14ac:dyDescent="0.3">
      <c r="A694" t="s">
        <v>49</v>
      </c>
      <c r="B694">
        <v>39</v>
      </c>
      <c r="C694" t="s">
        <v>136</v>
      </c>
      <c r="D694" t="s">
        <v>121</v>
      </c>
      <c r="E694" t="s">
        <v>2</v>
      </c>
      <c r="F694" t="s">
        <v>127</v>
      </c>
      <c r="G694" s="68"/>
      <c r="H694" s="68"/>
      <c r="I694" s="68"/>
      <c r="J694" s="68"/>
      <c r="K694"/>
      <c r="L694"/>
      <c r="M694"/>
      <c r="N694"/>
      <c r="O694">
        <v>6</v>
      </c>
    </row>
    <row r="695" spans="1:15" ht="15.75" x14ac:dyDescent="0.3">
      <c r="A695" t="s">
        <v>49</v>
      </c>
      <c r="B695">
        <v>39</v>
      </c>
      <c r="C695" t="s">
        <v>136</v>
      </c>
      <c r="D695" t="s">
        <v>121</v>
      </c>
      <c r="E695" t="s">
        <v>2</v>
      </c>
      <c r="F695" t="s">
        <v>128</v>
      </c>
      <c r="G695" s="68"/>
      <c r="H695" s="68"/>
      <c r="I695" s="68"/>
      <c r="J695" s="68"/>
      <c r="K695"/>
      <c r="L695"/>
      <c r="M695"/>
      <c r="N695"/>
      <c r="O695">
        <v>6</v>
      </c>
    </row>
    <row r="696" spans="1:15" ht="15.75" x14ac:dyDescent="0.3">
      <c r="A696" t="s">
        <v>49</v>
      </c>
      <c r="B696">
        <v>39</v>
      </c>
      <c r="C696" t="s">
        <v>136</v>
      </c>
      <c r="D696" t="s">
        <v>121</v>
      </c>
      <c r="E696" t="s">
        <v>2</v>
      </c>
      <c r="F696" t="s">
        <v>129</v>
      </c>
      <c r="G696" s="68"/>
      <c r="H696" s="68"/>
      <c r="I696" s="68"/>
      <c r="J696" s="68"/>
      <c r="K696"/>
      <c r="L696"/>
      <c r="M696"/>
      <c r="N696"/>
      <c r="O696">
        <v>6</v>
      </c>
    </row>
    <row r="697" spans="1:15" ht="15.75" x14ac:dyDescent="0.3">
      <c r="A697" t="s">
        <v>49</v>
      </c>
      <c r="B697">
        <v>39</v>
      </c>
      <c r="C697" t="s">
        <v>136</v>
      </c>
      <c r="D697" t="s">
        <v>121</v>
      </c>
      <c r="E697" t="s">
        <v>2</v>
      </c>
      <c r="F697" t="s">
        <v>130</v>
      </c>
      <c r="G697" s="68"/>
      <c r="H697" s="68"/>
      <c r="I697" s="68"/>
      <c r="J697" s="68"/>
      <c r="K697"/>
      <c r="L697"/>
      <c r="M697"/>
      <c r="N697"/>
      <c r="O697">
        <v>6</v>
      </c>
    </row>
    <row r="698" spans="1:15" ht="15.75" x14ac:dyDescent="0.3">
      <c r="A698" t="s">
        <v>49</v>
      </c>
      <c r="B698">
        <v>39</v>
      </c>
      <c r="C698" t="s">
        <v>136</v>
      </c>
      <c r="D698" t="s">
        <v>121</v>
      </c>
      <c r="E698" t="s">
        <v>2</v>
      </c>
      <c r="F698" t="s">
        <v>131</v>
      </c>
      <c r="G698" s="68"/>
      <c r="H698" s="68"/>
      <c r="I698" s="68"/>
      <c r="J698" s="68"/>
      <c r="K698"/>
      <c r="L698"/>
      <c r="M698"/>
      <c r="N698"/>
      <c r="O698">
        <v>6</v>
      </c>
    </row>
    <row r="699" spans="1:15" ht="15.75" x14ac:dyDescent="0.3">
      <c r="A699" t="s">
        <v>49</v>
      </c>
      <c r="B699">
        <v>39</v>
      </c>
      <c r="C699" t="s">
        <v>136</v>
      </c>
      <c r="D699" t="s">
        <v>121</v>
      </c>
      <c r="E699" t="s">
        <v>2</v>
      </c>
      <c r="F699" t="s">
        <v>132</v>
      </c>
      <c r="G699" s="68"/>
      <c r="H699" s="68"/>
      <c r="I699" s="68"/>
      <c r="J699" s="68"/>
      <c r="K699"/>
      <c r="L699"/>
      <c r="M699"/>
      <c r="N699"/>
      <c r="O699">
        <v>6</v>
      </c>
    </row>
    <row r="700" spans="1:15" ht="15.75" x14ac:dyDescent="0.3">
      <c r="A700" t="s">
        <v>49</v>
      </c>
      <c r="B700">
        <v>39</v>
      </c>
      <c r="C700" t="s">
        <v>136</v>
      </c>
      <c r="D700" t="s">
        <v>121</v>
      </c>
      <c r="E700" t="s">
        <v>2</v>
      </c>
      <c r="F700" t="s">
        <v>133</v>
      </c>
      <c r="G700" s="68"/>
      <c r="H700" s="68"/>
      <c r="I700" s="68"/>
      <c r="J700" s="68"/>
      <c r="K700"/>
      <c r="L700"/>
      <c r="M700"/>
      <c r="N700"/>
      <c r="O700">
        <v>6</v>
      </c>
    </row>
    <row r="701" spans="1:15" ht="15.75" x14ac:dyDescent="0.3">
      <c r="A701" t="s">
        <v>49</v>
      </c>
      <c r="B701">
        <v>39</v>
      </c>
      <c r="C701" t="s">
        <v>136</v>
      </c>
      <c r="D701" t="s">
        <v>121</v>
      </c>
      <c r="E701" t="s">
        <v>2</v>
      </c>
      <c r="F701" t="s">
        <v>134</v>
      </c>
      <c r="G701" s="68"/>
      <c r="H701" s="68"/>
      <c r="I701" s="68"/>
      <c r="J701" s="68"/>
      <c r="K701"/>
      <c r="L701"/>
      <c r="M701"/>
      <c r="N701"/>
      <c r="O701">
        <v>6</v>
      </c>
    </row>
    <row r="702" spans="1:15" ht="15.75" x14ac:dyDescent="0.3">
      <c r="A702" t="s">
        <v>49</v>
      </c>
      <c r="B702">
        <v>39</v>
      </c>
      <c r="C702" t="s">
        <v>136</v>
      </c>
      <c r="D702" t="s">
        <v>121</v>
      </c>
      <c r="E702" t="s">
        <v>2</v>
      </c>
      <c r="F702" t="s">
        <v>10</v>
      </c>
      <c r="G702" s="68"/>
      <c r="H702" s="68"/>
      <c r="I702" s="68"/>
      <c r="J702" s="68"/>
      <c r="K702"/>
      <c r="L702"/>
      <c r="M702"/>
      <c r="N702"/>
      <c r="O702">
        <v>6</v>
      </c>
    </row>
    <row r="703" spans="1:15" ht="15.75" x14ac:dyDescent="0.3">
      <c r="A703" t="s">
        <v>49</v>
      </c>
      <c r="B703">
        <v>39</v>
      </c>
      <c r="C703" t="s">
        <v>136</v>
      </c>
      <c r="D703" t="s">
        <v>121</v>
      </c>
      <c r="E703" t="s">
        <v>135</v>
      </c>
      <c r="F703" t="s">
        <v>123</v>
      </c>
      <c r="G703" s="68"/>
      <c r="H703" s="68"/>
      <c r="I703" s="68"/>
      <c r="J703" s="68"/>
      <c r="K703"/>
      <c r="L703"/>
      <c r="M703"/>
      <c r="N703"/>
      <c r="O703">
        <v>6</v>
      </c>
    </row>
    <row r="704" spans="1:15" ht="15.75" x14ac:dyDescent="0.3">
      <c r="A704" t="s">
        <v>49</v>
      </c>
      <c r="B704">
        <v>39</v>
      </c>
      <c r="C704" t="s">
        <v>136</v>
      </c>
      <c r="D704" t="s">
        <v>186</v>
      </c>
      <c r="E704" t="s">
        <v>187</v>
      </c>
      <c r="F704" t="s">
        <v>123</v>
      </c>
      <c r="G704" s="68"/>
      <c r="H704" s="68"/>
      <c r="I704" s="68"/>
      <c r="J704" s="68"/>
      <c r="K704"/>
      <c r="L704"/>
      <c r="M704"/>
      <c r="N704"/>
      <c r="O704">
        <v>6</v>
      </c>
    </row>
    <row r="705" spans="1:15" ht="15.75" x14ac:dyDescent="0.3">
      <c r="A705" t="s">
        <v>50</v>
      </c>
      <c r="B705">
        <v>40</v>
      </c>
      <c r="C705" t="s">
        <v>136</v>
      </c>
      <c r="D705" t="s">
        <v>121</v>
      </c>
      <c r="E705" t="s">
        <v>122</v>
      </c>
      <c r="F705" t="s">
        <v>123</v>
      </c>
      <c r="G705" s="68"/>
      <c r="H705" s="68"/>
      <c r="I705" s="68"/>
      <c r="J705" s="68"/>
      <c r="K705"/>
      <c r="L705"/>
      <c r="M705"/>
      <c r="N705"/>
      <c r="O705">
        <v>6</v>
      </c>
    </row>
    <row r="706" spans="1:15" ht="15.75" x14ac:dyDescent="0.3">
      <c r="A706" t="s">
        <v>50</v>
      </c>
      <c r="B706">
        <v>40</v>
      </c>
      <c r="C706" t="s">
        <v>136</v>
      </c>
      <c r="D706" t="s">
        <v>121</v>
      </c>
      <c r="E706" t="s">
        <v>124</v>
      </c>
      <c r="F706" t="s">
        <v>1</v>
      </c>
      <c r="G706" s="68"/>
      <c r="H706" s="68"/>
      <c r="I706" s="68"/>
      <c r="J706" s="68"/>
      <c r="K706"/>
      <c r="L706"/>
      <c r="M706"/>
      <c r="N706"/>
      <c r="O706">
        <v>6</v>
      </c>
    </row>
    <row r="707" spans="1:15" ht="15.75" x14ac:dyDescent="0.3">
      <c r="A707" t="s">
        <v>50</v>
      </c>
      <c r="B707">
        <v>40</v>
      </c>
      <c r="C707" t="s">
        <v>136</v>
      </c>
      <c r="D707" t="s">
        <v>121</v>
      </c>
      <c r="E707" t="s">
        <v>124</v>
      </c>
      <c r="F707" t="s">
        <v>12</v>
      </c>
      <c r="G707" s="68"/>
      <c r="H707" s="68"/>
      <c r="I707" s="68"/>
      <c r="J707" s="68"/>
      <c r="K707"/>
      <c r="L707"/>
      <c r="M707"/>
      <c r="N707"/>
      <c r="O707">
        <v>6</v>
      </c>
    </row>
    <row r="708" spans="1:15" ht="15.75" x14ac:dyDescent="0.3">
      <c r="A708" t="s">
        <v>50</v>
      </c>
      <c r="B708">
        <v>40</v>
      </c>
      <c r="C708" t="s">
        <v>136</v>
      </c>
      <c r="D708" t="s">
        <v>121</v>
      </c>
      <c r="E708" t="s">
        <v>124</v>
      </c>
      <c r="F708" t="s">
        <v>13</v>
      </c>
      <c r="G708" s="68"/>
      <c r="H708" s="68"/>
      <c r="I708" s="68"/>
      <c r="J708" s="68"/>
      <c r="K708"/>
      <c r="L708"/>
      <c r="M708"/>
      <c r="N708"/>
      <c r="O708">
        <v>6</v>
      </c>
    </row>
    <row r="709" spans="1:15" ht="15.75" x14ac:dyDescent="0.3">
      <c r="A709" t="s">
        <v>50</v>
      </c>
      <c r="B709">
        <v>40</v>
      </c>
      <c r="C709" t="s">
        <v>136</v>
      </c>
      <c r="D709" t="s">
        <v>121</v>
      </c>
      <c r="E709" t="s">
        <v>124</v>
      </c>
      <c r="F709" t="s">
        <v>75</v>
      </c>
      <c r="G709" s="68"/>
      <c r="H709" s="68"/>
      <c r="I709" s="68"/>
      <c r="J709" s="68"/>
      <c r="K709"/>
      <c r="L709"/>
      <c r="M709"/>
      <c r="N709"/>
      <c r="O709">
        <v>6</v>
      </c>
    </row>
    <row r="710" spans="1:15" ht="15.75" x14ac:dyDescent="0.3">
      <c r="A710" t="s">
        <v>50</v>
      </c>
      <c r="B710">
        <v>40</v>
      </c>
      <c r="C710" t="s">
        <v>136</v>
      </c>
      <c r="D710" t="s">
        <v>121</v>
      </c>
      <c r="E710" t="s">
        <v>2</v>
      </c>
      <c r="F710" t="s">
        <v>125</v>
      </c>
      <c r="G710" s="68"/>
      <c r="H710" s="68"/>
      <c r="I710" s="68"/>
      <c r="J710" s="68"/>
      <c r="K710"/>
      <c r="L710"/>
      <c r="M710"/>
      <c r="N710"/>
      <c r="O710">
        <v>6</v>
      </c>
    </row>
    <row r="711" spans="1:15" ht="15.75" x14ac:dyDescent="0.3">
      <c r="A711" t="s">
        <v>50</v>
      </c>
      <c r="B711">
        <v>40</v>
      </c>
      <c r="C711" t="s">
        <v>136</v>
      </c>
      <c r="D711" t="s">
        <v>121</v>
      </c>
      <c r="E711" t="s">
        <v>2</v>
      </c>
      <c r="F711" t="s">
        <v>126</v>
      </c>
      <c r="G711" s="68"/>
      <c r="H711" s="68"/>
      <c r="I711" s="68"/>
      <c r="J711" s="68"/>
      <c r="K711"/>
      <c r="L711"/>
      <c r="M711"/>
      <c r="N711"/>
      <c r="O711">
        <v>6</v>
      </c>
    </row>
    <row r="712" spans="1:15" ht="15.75" x14ac:dyDescent="0.3">
      <c r="A712" t="s">
        <v>50</v>
      </c>
      <c r="B712">
        <v>40</v>
      </c>
      <c r="C712" t="s">
        <v>136</v>
      </c>
      <c r="D712" t="s">
        <v>121</v>
      </c>
      <c r="E712" t="s">
        <v>2</v>
      </c>
      <c r="F712" t="s">
        <v>127</v>
      </c>
      <c r="G712" s="68"/>
      <c r="H712" s="68"/>
      <c r="I712" s="68"/>
      <c r="J712" s="68"/>
      <c r="K712"/>
      <c r="L712"/>
      <c r="M712"/>
      <c r="N712"/>
      <c r="O712">
        <v>6</v>
      </c>
    </row>
    <row r="713" spans="1:15" ht="15.75" x14ac:dyDescent="0.3">
      <c r="A713" t="s">
        <v>50</v>
      </c>
      <c r="B713">
        <v>40</v>
      </c>
      <c r="C713" t="s">
        <v>136</v>
      </c>
      <c r="D713" t="s">
        <v>121</v>
      </c>
      <c r="E713" t="s">
        <v>2</v>
      </c>
      <c r="F713" t="s">
        <v>128</v>
      </c>
      <c r="G713" s="68"/>
      <c r="H713" s="68"/>
      <c r="I713" s="68"/>
      <c r="J713" s="68"/>
      <c r="K713"/>
      <c r="L713"/>
      <c r="M713"/>
      <c r="N713"/>
      <c r="O713">
        <v>6</v>
      </c>
    </row>
    <row r="714" spans="1:15" ht="15.75" x14ac:dyDescent="0.3">
      <c r="A714" t="s">
        <v>50</v>
      </c>
      <c r="B714">
        <v>40</v>
      </c>
      <c r="C714" t="s">
        <v>136</v>
      </c>
      <c r="D714" t="s">
        <v>121</v>
      </c>
      <c r="E714" t="s">
        <v>2</v>
      </c>
      <c r="F714" t="s">
        <v>129</v>
      </c>
      <c r="G714" s="68"/>
      <c r="H714" s="68"/>
      <c r="I714" s="68"/>
      <c r="J714" s="68"/>
      <c r="K714"/>
      <c r="L714"/>
      <c r="M714"/>
      <c r="N714"/>
      <c r="O714">
        <v>6</v>
      </c>
    </row>
    <row r="715" spans="1:15" ht="15.75" x14ac:dyDescent="0.3">
      <c r="A715" t="s">
        <v>50</v>
      </c>
      <c r="B715">
        <v>40</v>
      </c>
      <c r="C715" t="s">
        <v>136</v>
      </c>
      <c r="D715" t="s">
        <v>121</v>
      </c>
      <c r="E715" t="s">
        <v>2</v>
      </c>
      <c r="F715" t="s">
        <v>130</v>
      </c>
      <c r="G715" s="68"/>
      <c r="H715" s="68"/>
      <c r="I715" s="68"/>
      <c r="J715" s="68"/>
      <c r="K715"/>
      <c r="L715"/>
      <c r="M715"/>
      <c r="N715"/>
      <c r="O715">
        <v>6</v>
      </c>
    </row>
    <row r="716" spans="1:15" ht="15.75" x14ac:dyDescent="0.3">
      <c r="A716" t="s">
        <v>50</v>
      </c>
      <c r="B716">
        <v>40</v>
      </c>
      <c r="C716" t="s">
        <v>136</v>
      </c>
      <c r="D716" t="s">
        <v>121</v>
      </c>
      <c r="E716" t="s">
        <v>2</v>
      </c>
      <c r="F716" t="s">
        <v>131</v>
      </c>
      <c r="G716" s="68"/>
      <c r="H716" s="68"/>
      <c r="I716" s="68"/>
      <c r="J716" s="68"/>
      <c r="K716"/>
      <c r="L716"/>
      <c r="M716"/>
      <c r="N716"/>
      <c r="O716">
        <v>6</v>
      </c>
    </row>
    <row r="717" spans="1:15" ht="15.75" x14ac:dyDescent="0.3">
      <c r="A717" t="s">
        <v>50</v>
      </c>
      <c r="B717">
        <v>40</v>
      </c>
      <c r="C717" t="s">
        <v>136</v>
      </c>
      <c r="D717" t="s">
        <v>121</v>
      </c>
      <c r="E717" t="s">
        <v>2</v>
      </c>
      <c r="F717" t="s">
        <v>132</v>
      </c>
      <c r="G717" s="68"/>
      <c r="H717" s="68"/>
      <c r="I717" s="68"/>
      <c r="J717" s="68"/>
      <c r="K717"/>
      <c r="L717"/>
      <c r="M717"/>
      <c r="N717"/>
      <c r="O717">
        <v>6</v>
      </c>
    </row>
    <row r="718" spans="1:15" ht="15.75" x14ac:dyDescent="0.3">
      <c r="A718" t="s">
        <v>50</v>
      </c>
      <c r="B718">
        <v>40</v>
      </c>
      <c r="C718" t="s">
        <v>136</v>
      </c>
      <c r="D718" t="s">
        <v>121</v>
      </c>
      <c r="E718" t="s">
        <v>2</v>
      </c>
      <c r="F718" t="s">
        <v>133</v>
      </c>
      <c r="G718" s="68"/>
      <c r="H718" s="68"/>
      <c r="I718" s="68"/>
      <c r="J718" s="68"/>
      <c r="K718"/>
      <c r="L718"/>
      <c r="M718"/>
      <c r="N718"/>
      <c r="O718">
        <v>6</v>
      </c>
    </row>
    <row r="719" spans="1:15" ht="15.75" x14ac:dyDescent="0.3">
      <c r="A719" t="s">
        <v>50</v>
      </c>
      <c r="B719">
        <v>40</v>
      </c>
      <c r="C719" t="s">
        <v>136</v>
      </c>
      <c r="D719" t="s">
        <v>121</v>
      </c>
      <c r="E719" t="s">
        <v>2</v>
      </c>
      <c r="F719" t="s">
        <v>134</v>
      </c>
      <c r="G719" s="68"/>
      <c r="H719" s="68"/>
      <c r="I719" s="68"/>
      <c r="J719" s="68"/>
      <c r="K719"/>
      <c r="L719"/>
      <c r="M719"/>
      <c r="N719"/>
      <c r="O719">
        <v>6</v>
      </c>
    </row>
    <row r="720" spans="1:15" ht="15.75" x14ac:dyDescent="0.3">
      <c r="A720" t="s">
        <v>50</v>
      </c>
      <c r="B720">
        <v>40</v>
      </c>
      <c r="C720" t="s">
        <v>136</v>
      </c>
      <c r="D720" t="s">
        <v>121</v>
      </c>
      <c r="E720" t="s">
        <v>2</v>
      </c>
      <c r="F720" t="s">
        <v>10</v>
      </c>
      <c r="G720" s="68"/>
      <c r="H720" s="68"/>
      <c r="I720" s="68"/>
      <c r="J720" s="68"/>
      <c r="K720"/>
      <c r="L720"/>
      <c r="M720"/>
      <c r="N720"/>
      <c r="O720">
        <v>6</v>
      </c>
    </row>
    <row r="721" spans="1:15" ht="15.75" x14ac:dyDescent="0.3">
      <c r="A721" t="s">
        <v>50</v>
      </c>
      <c r="B721">
        <v>40</v>
      </c>
      <c r="C721" t="s">
        <v>136</v>
      </c>
      <c r="D721" t="s">
        <v>121</v>
      </c>
      <c r="E721" t="s">
        <v>135</v>
      </c>
      <c r="F721" t="s">
        <v>123</v>
      </c>
      <c r="G721" s="68"/>
      <c r="H721" s="68"/>
      <c r="I721" s="68"/>
      <c r="J721" s="68"/>
      <c r="K721"/>
      <c r="L721"/>
      <c r="M721"/>
      <c r="N721"/>
      <c r="O721">
        <v>6</v>
      </c>
    </row>
    <row r="722" spans="1:15" ht="15.75" x14ac:dyDescent="0.3">
      <c r="A722" t="s">
        <v>50</v>
      </c>
      <c r="B722">
        <v>40</v>
      </c>
      <c r="C722" t="s">
        <v>136</v>
      </c>
      <c r="D722" t="s">
        <v>186</v>
      </c>
      <c r="E722" t="s">
        <v>187</v>
      </c>
      <c r="F722" t="s">
        <v>123</v>
      </c>
      <c r="G722" s="68"/>
      <c r="H722" s="68"/>
      <c r="I722" s="68"/>
      <c r="J722" s="68"/>
      <c r="K722"/>
      <c r="L722"/>
      <c r="M722"/>
      <c r="N722"/>
      <c r="O722">
        <v>6</v>
      </c>
    </row>
    <row r="723" spans="1:15" ht="15.75" x14ac:dyDescent="0.3">
      <c r="A723" t="s">
        <v>51</v>
      </c>
      <c r="B723">
        <v>41</v>
      </c>
      <c r="C723" t="s">
        <v>136</v>
      </c>
      <c r="D723" t="s">
        <v>121</v>
      </c>
      <c r="E723" t="s">
        <v>122</v>
      </c>
      <c r="F723" t="s">
        <v>123</v>
      </c>
      <c r="G723" s="68"/>
      <c r="H723" s="68"/>
      <c r="I723" s="68"/>
      <c r="J723" s="68"/>
      <c r="K723"/>
      <c r="L723"/>
      <c r="M723"/>
      <c r="N723"/>
      <c r="O723">
        <v>6</v>
      </c>
    </row>
    <row r="724" spans="1:15" ht="15.75" x14ac:dyDescent="0.3">
      <c r="A724" t="s">
        <v>51</v>
      </c>
      <c r="B724">
        <v>41</v>
      </c>
      <c r="C724" t="s">
        <v>136</v>
      </c>
      <c r="D724" t="s">
        <v>121</v>
      </c>
      <c r="E724" t="s">
        <v>124</v>
      </c>
      <c r="F724" t="s">
        <v>1</v>
      </c>
      <c r="G724" s="68"/>
      <c r="H724" s="68"/>
      <c r="I724" s="68"/>
      <c r="J724" s="68"/>
      <c r="K724"/>
      <c r="L724"/>
      <c r="M724"/>
      <c r="N724"/>
      <c r="O724">
        <v>6</v>
      </c>
    </row>
    <row r="725" spans="1:15" ht="15.75" x14ac:dyDescent="0.3">
      <c r="A725" t="s">
        <v>51</v>
      </c>
      <c r="B725">
        <v>41</v>
      </c>
      <c r="C725" t="s">
        <v>136</v>
      </c>
      <c r="D725" t="s">
        <v>121</v>
      </c>
      <c r="E725" t="s">
        <v>124</v>
      </c>
      <c r="F725" t="s">
        <v>12</v>
      </c>
      <c r="G725" s="68"/>
      <c r="H725" s="68"/>
      <c r="I725" s="68"/>
      <c r="J725" s="68"/>
      <c r="K725"/>
      <c r="L725"/>
      <c r="M725"/>
      <c r="N725"/>
      <c r="O725">
        <v>6</v>
      </c>
    </row>
    <row r="726" spans="1:15" ht="15.75" x14ac:dyDescent="0.3">
      <c r="A726" t="s">
        <v>51</v>
      </c>
      <c r="B726">
        <v>41</v>
      </c>
      <c r="C726" t="s">
        <v>136</v>
      </c>
      <c r="D726" t="s">
        <v>121</v>
      </c>
      <c r="E726" t="s">
        <v>124</v>
      </c>
      <c r="F726" t="s">
        <v>13</v>
      </c>
      <c r="G726" s="68"/>
      <c r="H726" s="68"/>
      <c r="I726" s="68"/>
      <c r="J726" s="68"/>
      <c r="K726"/>
      <c r="L726"/>
      <c r="M726"/>
      <c r="N726"/>
      <c r="O726">
        <v>6</v>
      </c>
    </row>
    <row r="727" spans="1:15" ht="15.75" x14ac:dyDescent="0.3">
      <c r="A727" t="s">
        <v>51</v>
      </c>
      <c r="B727">
        <v>41</v>
      </c>
      <c r="C727" t="s">
        <v>136</v>
      </c>
      <c r="D727" t="s">
        <v>121</v>
      </c>
      <c r="E727" t="s">
        <v>124</v>
      </c>
      <c r="F727" t="s">
        <v>75</v>
      </c>
      <c r="G727" s="68"/>
      <c r="H727" s="68"/>
      <c r="I727" s="68"/>
      <c r="J727" s="68"/>
      <c r="K727"/>
      <c r="L727"/>
      <c r="M727"/>
      <c r="N727"/>
      <c r="O727">
        <v>6</v>
      </c>
    </row>
    <row r="728" spans="1:15" ht="15.75" x14ac:dyDescent="0.3">
      <c r="A728" t="s">
        <v>51</v>
      </c>
      <c r="B728">
        <v>41</v>
      </c>
      <c r="C728" t="s">
        <v>136</v>
      </c>
      <c r="D728" t="s">
        <v>121</v>
      </c>
      <c r="E728" t="s">
        <v>2</v>
      </c>
      <c r="F728" t="s">
        <v>125</v>
      </c>
      <c r="G728" s="68"/>
      <c r="H728" s="68"/>
      <c r="I728" s="68"/>
      <c r="J728" s="68"/>
      <c r="K728"/>
      <c r="L728"/>
      <c r="M728"/>
      <c r="N728"/>
      <c r="O728">
        <v>6</v>
      </c>
    </row>
    <row r="729" spans="1:15" ht="15.75" x14ac:dyDescent="0.3">
      <c r="A729" t="s">
        <v>51</v>
      </c>
      <c r="B729">
        <v>41</v>
      </c>
      <c r="C729" t="s">
        <v>136</v>
      </c>
      <c r="D729" t="s">
        <v>121</v>
      </c>
      <c r="E729" t="s">
        <v>2</v>
      </c>
      <c r="F729" t="s">
        <v>126</v>
      </c>
      <c r="G729" s="68"/>
      <c r="H729" s="68"/>
      <c r="I729" s="68"/>
      <c r="J729" s="68"/>
      <c r="K729"/>
      <c r="L729"/>
      <c r="M729"/>
      <c r="N729"/>
      <c r="O729">
        <v>6</v>
      </c>
    </row>
    <row r="730" spans="1:15" ht="15.75" x14ac:dyDescent="0.3">
      <c r="A730" t="s">
        <v>51</v>
      </c>
      <c r="B730">
        <v>41</v>
      </c>
      <c r="C730" t="s">
        <v>136</v>
      </c>
      <c r="D730" t="s">
        <v>121</v>
      </c>
      <c r="E730" t="s">
        <v>2</v>
      </c>
      <c r="F730" t="s">
        <v>127</v>
      </c>
      <c r="G730" s="68"/>
      <c r="H730" s="68"/>
      <c r="I730" s="68"/>
      <c r="J730" s="68"/>
      <c r="K730"/>
      <c r="L730"/>
      <c r="M730"/>
      <c r="N730"/>
      <c r="O730">
        <v>6</v>
      </c>
    </row>
    <row r="731" spans="1:15" ht="15.75" x14ac:dyDescent="0.3">
      <c r="A731" t="s">
        <v>51</v>
      </c>
      <c r="B731">
        <v>41</v>
      </c>
      <c r="C731" t="s">
        <v>136</v>
      </c>
      <c r="D731" t="s">
        <v>121</v>
      </c>
      <c r="E731" t="s">
        <v>2</v>
      </c>
      <c r="F731" t="s">
        <v>128</v>
      </c>
      <c r="G731" s="68"/>
      <c r="H731" s="68"/>
      <c r="I731" s="68"/>
      <c r="J731" s="68"/>
      <c r="K731"/>
      <c r="L731"/>
      <c r="M731"/>
      <c r="N731"/>
      <c r="O731">
        <v>6</v>
      </c>
    </row>
    <row r="732" spans="1:15" ht="15.75" x14ac:dyDescent="0.3">
      <c r="A732" t="s">
        <v>51</v>
      </c>
      <c r="B732">
        <v>41</v>
      </c>
      <c r="C732" t="s">
        <v>136</v>
      </c>
      <c r="D732" t="s">
        <v>121</v>
      </c>
      <c r="E732" t="s">
        <v>2</v>
      </c>
      <c r="F732" t="s">
        <v>129</v>
      </c>
      <c r="G732" s="68"/>
      <c r="H732" s="68"/>
      <c r="I732" s="68"/>
      <c r="J732" s="68"/>
      <c r="K732"/>
      <c r="L732"/>
      <c r="M732"/>
      <c r="N732"/>
      <c r="O732">
        <v>6</v>
      </c>
    </row>
    <row r="733" spans="1:15" ht="15.75" x14ac:dyDescent="0.3">
      <c r="A733" t="s">
        <v>51</v>
      </c>
      <c r="B733">
        <v>41</v>
      </c>
      <c r="C733" t="s">
        <v>136</v>
      </c>
      <c r="D733" t="s">
        <v>121</v>
      </c>
      <c r="E733" t="s">
        <v>2</v>
      </c>
      <c r="F733" t="s">
        <v>130</v>
      </c>
      <c r="G733" s="68"/>
      <c r="H733" s="68"/>
      <c r="I733" s="68"/>
      <c r="J733" s="68"/>
      <c r="K733"/>
      <c r="L733"/>
      <c r="M733"/>
      <c r="N733"/>
      <c r="O733">
        <v>6</v>
      </c>
    </row>
    <row r="734" spans="1:15" ht="15.75" x14ac:dyDescent="0.3">
      <c r="A734" t="s">
        <v>51</v>
      </c>
      <c r="B734">
        <v>41</v>
      </c>
      <c r="C734" t="s">
        <v>136</v>
      </c>
      <c r="D734" t="s">
        <v>121</v>
      </c>
      <c r="E734" t="s">
        <v>2</v>
      </c>
      <c r="F734" t="s">
        <v>131</v>
      </c>
      <c r="G734" s="68"/>
      <c r="H734" s="68"/>
      <c r="I734" s="68"/>
      <c r="J734" s="68"/>
      <c r="K734"/>
      <c r="L734"/>
      <c r="M734"/>
      <c r="N734"/>
      <c r="O734">
        <v>6</v>
      </c>
    </row>
    <row r="735" spans="1:15" ht="15.75" x14ac:dyDescent="0.3">
      <c r="A735" t="s">
        <v>51</v>
      </c>
      <c r="B735">
        <v>41</v>
      </c>
      <c r="C735" t="s">
        <v>136</v>
      </c>
      <c r="D735" t="s">
        <v>121</v>
      </c>
      <c r="E735" t="s">
        <v>2</v>
      </c>
      <c r="F735" t="s">
        <v>132</v>
      </c>
      <c r="G735" s="68"/>
      <c r="H735" s="68"/>
      <c r="I735" s="68"/>
      <c r="J735" s="68"/>
      <c r="K735"/>
      <c r="L735"/>
      <c r="M735"/>
      <c r="N735"/>
      <c r="O735">
        <v>6</v>
      </c>
    </row>
    <row r="736" spans="1:15" ht="15.75" x14ac:dyDescent="0.3">
      <c r="A736" t="s">
        <v>51</v>
      </c>
      <c r="B736">
        <v>41</v>
      </c>
      <c r="C736" t="s">
        <v>136</v>
      </c>
      <c r="D736" t="s">
        <v>121</v>
      </c>
      <c r="E736" t="s">
        <v>2</v>
      </c>
      <c r="F736" t="s">
        <v>133</v>
      </c>
      <c r="G736" s="68"/>
      <c r="H736" s="68"/>
      <c r="I736" s="68"/>
      <c r="J736" s="68"/>
      <c r="K736"/>
      <c r="L736"/>
      <c r="M736"/>
      <c r="N736"/>
      <c r="O736">
        <v>6</v>
      </c>
    </row>
    <row r="737" spans="1:15" ht="15.75" x14ac:dyDescent="0.3">
      <c r="A737" t="s">
        <v>51</v>
      </c>
      <c r="B737">
        <v>41</v>
      </c>
      <c r="C737" t="s">
        <v>136</v>
      </c>
      <c r="D737" t="s">
        <v>121</v>
      </c>
      <c r="E737" t="s">
        <v>2</v>
      </c>
      <c r="F737" t="s">
        <v>134</v>
      </c>
      <c r="G737" s="68"/>
      <c r="H737" s="68"/>
      <c r="I737" s="68"/>
      <c r="J737" s="68"/>
      <c r="K737"/>
      <c r="L737"/>
      <c r="M737"/>
      <c r="N737"/>
      <c r="O737">
        <v>6</v>
      </c>
    </row>
    <row r="738" spans="1:15" ht="15.75" x14ac:dyDescent="0.3">
      <c r="A738" t="s">
        <v>51</v>
      </c>
      <c r="B738">
        <v>41</v>
      </c>
      <c r="C738" t="s">
        <v>136</v>
      </c>
      <c r="D738" t="s">
        <v>121</v>
      </c>
      <c r="E738" t="s">
        <v>2</v>
      </c>
      <c r="F738" t="s">
        <v>10</v>
      </c>
      <c r="G738" s="68"/>
      <c r="H738" s="68"/>
      <c r="I738" s="68"/>
      <c r="J738" s="68"/>
      <c r="K738"/>
      <c r="L738"/>
      <c r="M738"/>
      <c r="N738"/>
      <c r="O738">
        <v>6</v>
      </c>
    </row>
    <row r="739" spans="1:15" ht="15.75" x14ac:dyDescent="0.3">
      <c r="A739" t="s">
        <v>51</v>
      </c>
      <c r="B739">
        <v>41</v>
      </c>
      <c r="C739" t="s">
        <v>136</v>
      </c>
      <c r="D739" t="s">
        <v>121</v>
      </c>
      <c r="E739" t="s">
        <v>135</v>
      </c>
      <c r="F739" t="s">
        <v>123</v>
      </c>
      <c r="G739" s="68"/>
      <c r="H739" s="68"/>
      <c r="I739" s="68"/>
      <c r="J739" s="68"/>
      <c r="K739"/>
      <c r="L739"/>
      <c r="M739"/>
      <c r="N739"/>
      <c r="O739">
        <v>6</v>
      </c>
    </row>
    <row r="740" spans="1:15" ht="15.75" x14ac:dyDescent="0.3">
      <c r="A740" t="s">
        <v>51</v>
      </c>
      <c r="B740">
        <v>41</v>
      </c>
      <c r="C740" t="s">
        <v>136</v>
      </c>
      <c r="D740" t="s">
        <v>186</v>
      </c>
      <c r="E740" t="s">
        <v>187</v>
      </c>
      <c r="F740" t="s">
        <v>123</v>
      </c>
      <c r="G740" s="68"/>
      <c r="H740" s="68"/>
      <c r="I740" s="68"/>
      <c r="J740" s="68"/>
      <c r="K740"/>
      <c r="L740"/>
      <c r="M740"/>
      <c r="N740"/>
      <c r="O740">
        <v>6</v>
      </c>
    </row>
    <row r="741" spans="1:15" ht="15.75" x14ac:dyDescent="0.3">
      <c r="A741" t="s">
        <v>52</v>
      </c>
      <c r="B741">
        <v>42</v>
      </c>
      <c r="C741" t="s">
        <v>136</v>
      </c>
      <c r="D741" t="s">
        <v>121</v>
      </c>
      <c r="E741" t="s">
        <v>122</v>
      </c>
      <c r="F741" t="s">
        <v>123</v>
      </c>
      <c r="G741" s="68"/>
      <c r="H741" s="68"/>
      <c r="I741" s="68"/>
      <c r="J741" s="68"/>
      <c r="K741"/>
      <c r="L741"/>
      <c r="M741"/>
      <c r="N741"/>
      <c r="O741">
        <v>6</v>
      </c>
    </row>
    <row r="742" spans="1:15" ht="15.75" x14ac:dyDescent="0.3">
      <c r="A742" t="s">
        <v>52</v>
      </c>
      <c r="B742">
        <v>42</v>
      </c>
      <c r="C742" t="s">
        <v>136</v>
      </c>
      <c r="D742" t="s">
        <v>121</v>
      </c>
      <c r="E742" t="s">
        <v>124</v>
      </c>
      <c r="F742" t="s">
        <v>1</v>
      </c>
      <c r="G742" s="68"/>
      <c r="H742" s="68"/>
      <c r="I742" s="68"/>
      <c r="J742" s="68"/>
      <c r="K742"/>
      <c r="L742"/>
      <c r="M742"/>
      <c r="N742"/>
      <c r="O742">
        <v>6</v>
      </c>
    </row>
    <row r="743" spans="1:15" ht="15.75" x14ac:dyDescent="0.3">
      <c r="A743" t="s">
        <v>52</v>
      </c>
      <c r="B743">
        <v>42</v>
      </c>
      <c r="C743" t="s">
        <v>136</v>
      </c>
      <c r="D743" t="s">
        <v>121</v>
      </c>
      <c r="E743" t="s">
        <v>124</v>
      </c>
      <c r="F743" t="s">
        <v>12</v>
      </c>
      <c r="G743" s="68"/>
      <c r="H743" s="68"/>
      <c r="I743" s="68"/>
      <c r="J743" s="68"/>
      <c r="K743"/>
      <c r="L743"/>
      <c r="M743"/>
      <c r="N743"/>
      <c r="O743">
        <v>6</v>
      </c>
    </row>
    <row r="744" spans="1:15" ht="15.75" x14ac:dyDescent="0.3">
      <c r="A744" t="s">
        <v>52</v>
      </c>
      <c r="B744">
        <v>42</v>
      </c>
      <c r="C744" t="s">
        <v>136</v>
      </c>
      <c r="D744" t="s">
        <v>121</v>
      </c>
      <c r="E744" t="s">
        <v>124</v>
      </c>
      <c r="F744" t="s">
        <v>13</v>
      </c>
      <c r="G744" s="68"/>
      <c r="H744" s="68"/>
      <c r="I744" s="68"/>
      <c r="J744" s="68"/>
      <c r="K744"/>
      <c r="L744"/>
      <c r="M744"/>
      <c r="N744"/>
      <c r="O744">
        <v>6</v>
      </c>
    </row>
    <row r="745" spans="1:15" ht="15.75" x14ac:dyDescent="0.3">
      <c r="A745" t="s">
        <v>52</v>
      </c>
      <c r="B745">
        <v>42</v>
      </c>
      <c r="C745" t="s">
        <v>136</v>
      </c>
      <c r="D745" t="s">
        <v>121</v>
      </c>
      <c r="E745" t="s">
        <v>124</v>
      </c>
      <c r="F745" t="s">
        <v>75</v>
      </c>
      <c r="G745" s="68"/>
      <c r="H745" s="68"/>
      <c r="I745" s="68"/>
      <c r="J745" s="68"/>
      <c r="K745"/>
      <c r="L745"/>
      <c r="M745"/>
      <c r="N745"/>
      <c r="O745">
        <v>6</v>
      </c>
    </row>
    <row r="746" spans="1:15" ht="15.75" x14ac:dyDescent="0.3">
      <c r="A746" t="s">
        <v>52</v>
      </c>
      <c r="B746">
        <v>42</v>
      </c>
      <c r="C746" t="s">
        <v>136</v>
      </c>
      <c r="D746" t="s">
        <v>121</v>
      </c>
      <c r="E746" t="s">
        <v>2</v>
      </c>
      <c r="F746" t="s">
        <v>125</v>
      </c>
      <c r="G746" s="68"/>
      <c r="H746" s="68"/>
      <c r="I746" s="68"/>
      <c r="J746" s="68"/>
      <c r="K746"/>
      <c r="L746"/>
      <c r="M746"/>
      <c r="N746"/>
      <c r="O746">
        <v>6</v>
      </c>
    </row>
    <row r="747" spans="1:15" ht="15.75" x14ac:dyDescent="0.3">
      <c r="A747" t="s">
        <v>52</v>
      </c>
      <c r="B747">
        <v>42</v>
      </c>
      <c r="C747" t="s">
        <v>136</v>
      </c>
      <c r="D747" t="s">
        <v>121</v>
      </c>
      <c r="E747" t="s">
        <v>2</v>
      </c>
      <c r="F747" t="s">
        <v>126</v>
      </c>
      <c r="G747" s="68"/>
      <c r="H747" s="68"/>
      <c r="I747" s="68"/>
      <c r="J747" s="68"/>
      <c r="K747"/>
      <c r="L747"/>
      <c r="M747"/>
      <c r="N747"/>
      <c r="O747">
        <v>6</v>
      </c>
    </row>
    <row r="748" spans="1:15" ht="15.75" x14ac:dyDescent="0.3">
      <c r="A748" t="s">
        <v>52</v>
      </c>
      <c r="B748">
        <v>42</v>
      </c>
      <c r="C748" t="s">
        <v>136</v>
      </c>
      <c r="D748" t="s">
        <v>121</v>
      </c>
      <c r="E748" t="s">
        <v>2</v>
      </c>
      <c r="F748" t="s">
        <v>127</v>
      </c>
      <c r="G748" s="68"/>
      <c r="H748" s="68"/>
      <c r="I748" s="68"/>
      <c r="J748" s="68"/>
      <c r="K748"/>
      <c r="L748"/>
      <c r="M748"/>
      <c r="N748"/>
      <c r="O748">
        <v>6</v>
      </c>
    </row>
    <row r="749" spans="1:15" ht="15.75" x14ac:dyDescent="0.3">
      <c r="A749" t="s">
        <v>52</v>
      </c>
      <c r="B749">
        <v>42</v>
      </c>
      <c r="C749" t="s">
        <v>136</v>
      </c>
      <c r="D749" t="s">
        <v>121</v>
      </c>
      <c r="E749" t="s">
        <v>2</v>
      </c>
      <c r="F749" t="s">
        <v>128</v>
      </c>
      <c r="G749" s="68"/>
      <c r="H749" s="68"/>
      <c r="I749" s="68"/>
      <c r="J749" s="68"/>
      <c r="K749"/>
      <c r="L749"/>
      <c r="M749"/>
      <c r="N749"/>
      <c r="O749">
        <v>6</v>
      </c>
    </row>
    <row r="750" spans="1:15" ht="15.75" x14ac:dyDescent="0.3">
      <c r="A750" t="s">
        <v>52</v>
      </c>
      <c r="B750">
        <v>42</v>
      </c>
      <c r="C750" t="s">
        <v>136</v>
      </c>
      <c r="D750" t="s">
        <v>121</v>
      </c>
      <c r="E750" t="s">
        <v>2</v>
      </c>
      <c r="F750" t="s">
        <v>129</v>
      </c>
      <c r="G750" s="68"/>
      <c r="H750" s="68"/>
      <c r="I750" s="68"/>
      <c r="J750" s="68"/>
      <c r="K750"/>
      <c r="L750"/>
      <c r="M750"/>
      <c r="N750"/>
      <c r="O750">
        <v>6</v>
      </c>
    </row>
    <row r="751" spans="1:15" ht="15.75" x14ac:dyDescent="0.3">
      <c r="A751" t="s">
        <v>52</v>
      </c>
      <c r="B751">
        <v>42</v>
      </c>
      <c r="C751" t="s">
        <v>136</v>
      </c>
      <c r="D751" t="s">
        <v>121</v>
      </c>
      <c r="E751" t="s">
        <v>2</v>
      </c>
      <c r="F751" t="s">
        <v>130</v>
      </c>
      <c r="G751" s="68"/>
      <c r="H751" s="68"/>
      <c r="I751" s="68"/>
      <c r="J751" s="68"/>
      <c r="K751"/>
      <c r="L751"/>
      <c r="M751"/>
      <c r="N751"/>
      <c r="O751">
        <v>6</v>
      </c>
    </row>
    <row r="752" spans="1:15" ht="15.75" x14ac:dyDescent="0.3">
      <c r="A752" t="s">
        <v>52</v>
      </c>
      <c r="B752">
        <v>42</v>
      </c>
      <c r="C752" t="s">
        <v>136</v>
      </c>
      <c r="D752" t="s">
        <v>121</v>
      </c>
      <c r="E752" t="s">
        <v>2</v>
      </c>
      <c r="F752" t="s">
        <v>131</v>
      </c>
      <c r="G752" s="68"/>
      <c r="H752" s="68"/>
      <c r="I752" s="68"/>
      <c r="J752" s="68"/>
      <c r="K752"/>
      <c r="L752"/>
      <c r="M752"/>
      <c r="N752"/>
      <c r="O752">
        <v>6</v>
      </c>
    </row>
    <row r="753" spans="1:15" ht="15.75" x14ac:dyDescent="0.3">
      <c r="A753" t="s">
        <v>52</v>
      </c>
      <c r="B753">
        <v>42</v>
      </c>
      <c r="C753" t="s">
        <v>136</v>
      </c>
      <c r="D753" t="s">
        <v>121</v>
      </c>
      <c r="E753" t="s">
        <v>2</v>
      </c>
      <c r="F753" t="s">
        <v>132</v>
      </c>
      <c r="G753" s="68"/>
      <c r="H753" s="68"/>
      <c r="I753" s="68"/>
      <c r="J753" s="68"/>
      <c r="K753"/>
      <c r="L753"/>
      <c r="M753"/>
      <c r="N753"/>
      <c r="O753">
        <v>6</v>
      </c>
    </row>
    <row r="754" spans="1:15" ht="15.75" x14ac:dyDescent="0.3">
      <c r="A754" t="s">
        <v>52</v>
      </c>
      <c r="B754">
        <v>42</v>
      </c>
      <c r="C754" t="s">
        <v>136</v>
      </c>
      <c r="D754" t="s">
        <v>121</v>
      </c>
      <c r="E754" t="s">
        <v>2</v>
      </c>
      <c r="F754" t="s">
        <v>133</v>
      </c>
      <c r="G754" s="68"/>
      <c r="H754" s="68"/>
      <c r="I754" s="68"/>
      <c r="J754" s="68"/>
      <c r="K754"/>
      <c r="L754"/>
      <c r="M754"/>
      <c r="N754"/>
      <c r="O754">
        <v>6</v>
      </c>
    </row>
    <row r="755" spans="1:15" ht="15.75" x14ac:dyDescent="0.3">
      <c r="A755" t="s">
        <v>52</v>
      </c>
      <c r="B755">
        <v>42</v>
      </c>
      <c r="C755" t="s">
        <v>136</v>
      </c>
      <c r="D755" t="s">
        <v>121</v>
      </c>
      <c r="E755" t="s">
        <v>2</v>
      </c>
      <c r="F755" t="s">
        <v>134</v>
      </c>
      <c r="G755" s="68"/>
      <c r="H755" s="68"/>
      <c r="I755" s="68"/>
      <c r="J755" s="68"/>
      <c r="K755"/>
      <c r="L755"/>
      <c r="M755"/>
      <c r="N755"/>
      <c r="O755">
        <v>6</v>
      </c>
    </row>
    <row r="756" spans="1:15" ht="15.75" x14ac:dyDescent="0.3">
      <c r="A756" t="s">
        <v>52</v>
      </c>
      <c r="B756">
        <v>42</v>
      </c>
      <c r="C756" t="s">
        <v>136</v>
      </c>
      <c r="D756" t="s">
        <v>121</v>
      </c>
      <c r="E756" t="s">
        <v>2</v>
      </c>
      <c r="F756" t="s">
        <v>10</v>
      </c>
      <c r="G756" s="68"/>
      <c r="H756" s="68"/>
      <c r="I756" s="68"/>
      <c r="J756" s="68"/>
      <c r="K756"/>
      <c r="L756"/>
      <c r="M756"/>
      <c r="N756"/>
      <c r="O756">
        <v>6</v>
      </c>
    </row>
    <row r="757" spans="1:15" ht="15.75" x14ac:dyDescent="0.3">
      <c r="A757" t="s">
        <v>52</v>
      </c>
      <c r="B757">
        <v>42</v>
      </c>
      <c r="C757" t="s">
        <v>136</v>
      </c>
      <c r="D757" t="s">
        <v>121</v>
      </c>
      <c r="E757" t="s">
        <v>135</v>
      </c>
      <c r="F757" t="s">
        <v>123</v>
      </c>
      <c r="G757" s="68"/>
      <c r="H757" s="68"/>
      <c r="I757" s="68"/>
      <c r="J757" s="68"/>
      <c r="K757"/>
      <c r="L757"/>
      <c r="M757"/>
      <c r="N757"/>
      <c r="O757">
        <v>6</v>
      </c>
    </row>
    <row r="758" spans="1:15" ht="15.75" x14ac:dyDescent="0.3">
      <c r="A758" t="s">
        <v>52</v>
      </c>
      <c r="B758">
        <v>42</v>
      </c>
      <c r="C758" t="s">
        <v>136</v>
      </c>
      <c r="D758" t="s">
        <v>186</v>
      </c>
      <c r="E758" t="s">
        <v>187</v>
      </c>
      <c r="F758" t="s">
        <v>123</v>
      </c>
      <c r="G758" s="68"/>
      <c r="H758" s="68"/>
      <c r="I758" s="68"/>
      <c r="J758" s="68"/>
      <c r="K758"/>
      <c r="L758"/>
      <c r="M758"/>
      <c r="N758"/>
      <c r="O758">
        <v>6</v>
      </c>
    </row>
    <row r="759" spans="1:15" ht="15.75" x14ac:dyDescent="0.3">
      <c r="A759" t="s">
        <v>53</v>
      </c>
      <c r="B759">
        <v>43</v>
      </c>
      <c r="C759" t="s">
        <v>136</v>
      </c>
      <c r="D759" t="s">
        <v>121</v>
      </c>
      <c r="E759" t="s">
        <v>122</v>
      </c>
      <c r="F759" t="s">
        <v>123</v>
      </c>
      <c r="G759" s="68"/>
      <c r="H759" s="68"/>
      <c r="I759" s="68"/>
      <c r="J759" s="68"/>
      <c r="K759"/>
      <c r="L759"/>
      <c r="M759"/>
      <c r="N759"/>
      <c r="O759">
        <v>6</v>
      </c>
    </row>
    <row r="760" spans="1:15" ht="15.75" x14ac:dyDescent="0.3">
      <c r="A760" t="s">
        <v>53</v>
      </c>
      <c r="B760">
        <v>43</v>
      </c>
      <c r="C760" t="s">
        <v>136</v>
      </c>
      <c r="D760" t="s">
        <v>121</v>
      </c>
      <c r="E760" t="s">
        <v>124</v>
      </c>
      <c r="F760" t="s">
        <v>1</v>
      </c>
      <c r="G760" s="68"/>
      <c r="H760" s="68"/>
      <c r="I760" s="68"/>
      <c r="J760" s="68"/>
      <c r="K760"/>
      <c r="L760"/>
      <c r="M760"/>
      <c r="N760"/>
      <c r="O760">
        <v>6</v>
      </c>
    </row>
    <row r="761" spans="1:15" ht="15.75" x14ac:dyDescent="0.3">
      <c r="A761" t="s">
        <v>53</v>
      </c>
      <c r="B761">
        <v>43</v>
      </c>
      <c r="C761" t="s">
        <v>136</v>
      </c>
      <c r="D761" t="s">
        <v>121</v>
      </c>
      <c r="E761" t="s">
        <v>124</v>
      </c>
      <c r="F761" t="s">
        <v>12</v>
      </c>
      <c r="G761" s="68"/>
      <c r="H761" s="68"/>
      <c r="I761" s="68"/>
      <c r="J761" s="68"/>
      <c r="K761"/>
      <c r="L761"/>
      <c r="M761"/>
      <c r="N761"/>
      <c r="O761">
        <v>6</v>
      </c>
    </row>
    <row r="762" spans="1:15" ht="15.75" x14ac:dyDescent="0.3">
      <c r="A762" t="s">
        <v>53</v>
      </c>
      <c r="B762">
        <v>43</v>
      </c>
      <c r="C762" t="s">
        <v>136</v>
      </c>
      <c r="D762" t="s">
        <v>121</v>
      </c>
      <c r="E762" t="s">
        <v>124</v>
      </c>
      <c r="F762" t="s">
        <v>13</v>
      </c>
      <c r="G762" s="68"/>
      <c r="H762" s="68"/>
      <c r="I762" s="68"/>
      <c r="J762" s="68"/>
      <c r="K762"/>
      <c r="L762"/>
      <c r="M762"/>
      <c r="N762"/>
      <c r="O762">
        <v>6</v>
      </c>
    </row>
    <row r="763" spans="1:15" ht="15.75" x14ac:dyDescent="0.3">
      <c r="A763" t="s">
        <v>53</v>
      </c>
      <c r="B763">
        <v>43</v>
      </c>
      <c r="C763" t="s">
        <v>136</v>
      </c>
      <c r="D763" t="s">
        <v>121</v>
      </c>
      <c r="E763" t="s">
        <v>124</v>
      </c>
      <c r="F763" t="s">
        <v>75</v>
      </c>
      <c r="G763" s="68"/>
      <c r="H763" s="68"/>
      <c r="I763" s="68"/>
      <c r="J763" s="68"/>
      <c r="K763"/>
      <c r="L763"/>
      <c r="M763"/>
      <c r="N763"/>
      <c r="O763">
        <v>6</v>
      </c>
    </row>
    <row r="764" spans="1:15" ht="15.75" x14ac:dyDescent="0.3">
      <c r="A764" t="s">
        <v>53</v>
      </c>
      <c r="B764">
        <v>43</v>
      </c>
      <c r="C764" t="s">
        <v>136</v>
      </c>
      <c r="D764" t="s">
        <v>121</v>
      </c>
      <c r="E764" t="s">
        <v>2</v>
      </c>
      <c r="F764" t="s">
        <v>125</v>
      </c>
      <c r="G764" s="68"/>
      <c r="H764" s="68"/>
      <c r="I764" s="68"/>
      <c r="J764" s="68"/>
      <c r="K764"/>
      <c r="L764"/>
      <c r="M764"/>
      <c r="N764"/>
      <c r="O764">
        <v>6</v>
      </c>
    </row>
    <row r="765" spans="1:15" ht="15.75" x14ac:dyDescent="0.3">
      <c r="A765" t="s">
        <v>53</v>
      </c>
      <c r="B765">
        <v>43</v>
      </c>
      <c r="C765" t="s">
        <v>136</v>
      </c>
      <c r="D765" t="s">
        <v>121</v>
      </c>
      <c r="E765" t="s">
        <v>2</v>
      </c>
      <c r="F765" t="s">
        <v>126</v>
      </c>
      <c r="G765" s="68"/>
      <c r="H765" s="68"/>
      <c r="I765" s="68"/>
      <c r="J765" s="68"/>
      <c r="K765"/>
      <c r="L765"/>
      <c r="M765"/>
      <c r="N765"/>
      <c r="O765">
        <v>6</v>
      </c>
    </row>
    <row r="766" spans="1:15" ht="15.75" x14ac:dyDescent="0.3">
      <c r="A766" t="s">
        <v>53</v>
      </c>
      <c r="B766">
        <v>43</v>
      </c>
      <c r="C766" t="s">
        <v>136</v>
      </c>
      <c r="D766" t="s">
        <v>121</v>
      </c>
      <c r="E766" t="s">
        <v>2</v>
      </c>
      <c r="F766" t="s">
        <v>127</v>
      </c>
      <c r="G766" s="68"/>
      <c r="H766" s="68"/>
      <c r="I766" s="68"/>
      <c r="J766" s="68"/>
      <c r="K766"/>
      <c r="L766"/>
      <c r="M766"/>
      <c r="N766"/>
      <c r="O766">
        <v>6</v>
      </c>
    </row>
    <row r="767" spans="1:15" ht="15.75" x14ac:dyDescent="0.3">
      <c r="A767" t="s">
        <v>53</v>
      </c>
      <c r="B767">
        <v>43</v>
      </c>
      <c r="C767" t="s">
        <v>136</v>
      </c>
      <c r="D767" t="s">
        <v>121</v>
      </c>
      <c r="E767" t="s">
        <v>2</v>
      </c>
      <c r="F767" t="s">
        <v>128</v>
      </c>
      <c r="G767" s="68"/>
      <c r="H767" s="68"/>
      <c r="I767" s="68"/>
      <c r="J767" s="68"/>
      <c r="K767"/>
      <c r="L767"/>
      <c r="M767"/>
      <c r="N767"/>
      <c r="O767">
        <v>6</v>
      </c>
    </row>
    <row r="768" spans="1:15" ht="15.75" x14ac:dyDescent="0.3">
      <c r="A768" t="s">
        <v>53</v>
      </c>
      <c r="B768">
        <v>43</v>
      </c>
      <c r="C768" t="s">
        <v>136</v>
      </c>
      <c r="D768" t="s">
        <v>121</v>
      </c>
      <c r="E768" t="s">
        <v>2</v>
      </c>
      <c r="F768" t="s">
        <v>129</v>
      </c>
      <c r="G768" s="68"/>
      <c r="H768" s="68"/>
      <c r="I768" s="68"/>
      <c r="J768" s="68"/>
      <c r="K768"/>
      <c r="L768"/>
      <c r="M768"/>
      <c r="N768"/>
      <c r="O768">
        <v>6</v>
      </c>
    </row>
    <row r="769" spans="1:15" ht="15.75" x14ac:dyDescent="0.3">
      <c r="A769" t="s">
        <v>53</v>
      </c>
      <c r="B769">
        <v>43</v>
      </c>
      <c r="C769" t="s">
        <v>136</v>
      </c>
      <c r="D769" t="s">
        <v>121</v>
      </c>
      <c r="E769" t="s">
        <v>2</v>
      </c>
      <c r="F769" t="s">
        <v>130</v>
      </c>
      <c r="G769" s="68"/>
      <c r="H769" s="68"/>
      <c r="I769" s="68"/>
      <c r="J769" s="68"/>
      <c r="K769"/>
      <c r="L769"/>
      <c r="M769"/>
      <c r="N769"/>
      <c r="O769">
        <v>6</v>
      </c>
    </row>
    <row r="770" spans="1:15" ht="15.75" x14ac:dyDescent="0.3">
      <c r="A770" t="s">
        <v>53</v>
      </c>
      <c r="B770">
        <v>43</v>
      </c>
      <c r="C770" t="s">
        <v>136</v>
      </c>
      <c r="D770" t="s">
        <v>121</v>
      </c>
      <c r="E770" t="s">
        <v>2</v>
      </c>
      <c r="F770" t="s">
        <v>131</v>
      </c>
      <c r="G770" s="68"/>
      <c r="H770" s="68"/>
      <c r="I770" s="68"/>
      <c r="J770" s="68"/>
      <c r="K770"/>
      <c r="L770"/>
      <c r="M770"/>
      <c r="N770"/>
      <c r="O770">
        <v>6</v>
      </c>
    </row>
    <row r="771" spans="1:15" ht="15.75" x14ac:dyDescent="0.3">
      <c r="A771" t="s">
        <v>53</v>
      </c>
      <c r="B771">
        <v>43</v>
      </c>
      <c r="C771" t="s">
        <v>136</v>
      </c>
      <c r="D771" t="s">
        <v>121</v>
      </c>
      <c r="E771" t="s">
        <v>2</v>
      </c>
      <c r="F771" t="s">
        <v>132</v>
      </c>
      <c r="G771" s="68"/>
      <c r="H771" s="68"/>
      <c r="I771" s="68"/>
      <c r="J771" s="68"/>
      <c r="K771"/>
      <c r="L771"/>
      <c r="M771"/>
      <c r="N771"/>
      <c r="O771">
        <v>6</v>
      </c>
    </row>
    <row r="772" spans="1:15" ht="15.75" x14ac:dyDescent="0.3">
      <c r="A772" t="s">
        <v>53</v>
      </c>
      <c r="B772">
        <v>43</v>
      </c>
      <c r="C772" t="s">
        <v>136</v>
      </c>
      <c r="D772" t="s">
        <v>121</v>
      </c>
      <c r="E772" t="s">
        <v>2</v>
      </c>
      <c r="F772" t="s">
        <v>133</v>
      </c>
      <c r="G772" s="68"/>
      <c r="H772" s="68"/>
      <c r="I772" s="68"/>
      <c r="J772" s="68"/>
      <c r="K772"/>
      <c r="L772"/>
      <c r="M772"/>
      <c r="N772"/>
      <c r="O772">
        <v>6</v>
      </c>
    </row>
    <row r="773" spans="1:15" ht="15.75" x14ac:dyDescent="0.3">
      <c r="A773" t="s">
        <v>53</v>
      </c>
      <c r="B773">
        <v>43</v>
      </c>
      <c r="C773" t="s">
        <v>136</v>
      </c>
      <c r="D773" t="s">
        <v>121</v>
      </c>
      <c r="E773" t="s">
        <v>2</v>
      </c>
      <c r="F773" t="s">
        <v>134</v>
      </c>
      <c r="G773" s="68"/>
      <c r="H773" s="68"/>
      <c r="I773" s="68"/>
      <c r="J773" s="68"/>
      <c r="K773"/>
      <c r="L773"/>
      <c r="M773"/>
      <c r="N773"/>
      <c r="O773">
        <v>6</v>
      </c>
    </row>
    <row r="774" spans="1:15" ht="15.75" x14ac:dyDescent="0.3">
      <c r="A774" t="s">
        <v>53</v>
      </c>
      <c r="B774">
        <v>43</v>
      </c>
      <c r="C774" t="s">
        <v>136</v>
      </c>
      <c r="D774" t="s">
        <v>121</v>
      </c>
      <c r="E774" t="s">
        <v>2</v>
      </c>
      <c r="F774" t="s">
        <v>10</v>
      </c>
      <c r="G774" s="68"/>
      <c r="H774" s="68"/>
      <c r="I774" s="68"/>
      <c r="J774" s="68"/>
      <c r="K774"/>
      <c r="L774"/>
      <c r="M774"/>
      <c r="N774"/>
      <c r="O774">
        <v>6</v>
      </c>
    </row>
    <row r="775" spans="1:15" ht="15.75" x14ac:dyDescent="0.3">
      <c r="A775" t="s">
        <v>53</v>
      </c>
      <c r="B775">
        <v>43</v>
      </c>
      <c r="C775" t="s">
        <v>136</v>
      </c>
      <c r="D775" t="s">
        <v>121</v>
      </c>
      <c r="E775" t="s">
        <v>135</v>
      </c>
      <c r="F775" t="s">
        <v>123</v>
      </c>
      <c r="G775" s="68"/>
      <c r="H775" s="68"/>
      <c r="I775" s="68"/>
      <c r="J775" s="68"/>
      <c r="K775"/>
      <c r="L775"/>
      <c r="M775"/>
      <c r="N775"/>
      <c r="O775">
        <v>6</v>
      </c>
    </row>
    <row r="776" spans="1:15" ht="15.75" x14ac:dyDescent="0.3">
      <c r="A776" t="s">
        <v>53</v>
      </c>
      <c r="B776">
        <v>43</v>
      </c>
      <c r="C776" t="s">
        <v>136</v>
      </c>
      <c r="D776" t="s">
        <v>186</v>
      </c>
      <c r="E776" t="s">
        <v>187</v>
      </c>
      <c r="F776" t="s">
        <v>123</v>
      </c>
      <c r="G776" s="68"/>
      <c r="H776" s="68"/>
      <c r="I776" s="68"/>
      <c r="J776" s="68"/>
      <c r="K776"/>
      <c r="L776"/>
      <c r="M776"/>
      <c r="N776"/>
      <c r="O776">
        <v>6</v>
      </c>
    </row>
    <row r="777" spans="1:15" ht="15.75" x14ac:dyDescent="0.3">
      <c r="A777" t="s">
        <v>54</v>
      </c>
      <c r="B777">
        <v>44</v>
      </c>
      <c r="C777" t="s">
        <v>136</v>
      </c>
      <c r="D777" t="s">
        <v>121</v>
      </c>
      <c r="E777" t="s">
        <v>122</v>
      </c>
      <c r="F777" t="s">
        <v>123</v>
      </c>
      <c r="G777" s="68"/>
      <c r="H777" s="68"/>
      <c r="I777" s="68"/>
      <c r="J777" s="68"/>
      <c r="K777"/>
      <c r="L777"/>
      <c r="M777"/>
      <c r="N777"/>
      <c r="O777">
        <v>6</v>
      </c>
    </row>
    <row r="778" spans="1:15" ht="15.75" x14ac:dyDescent="0.3">
      <c r="A778" t="s">
        <v>54</v>
      </c>
      <c r="B778">
        <v>44</v>
      </c>
      <c r="C778" t="s">
        <v>136</v>
      </c>
      <c r="D778" t="s">
        <v>121</v>
      </c>
      <c r="E778" t="s">
        <v>124</v>
      </c>
      <c r="F778" t="s">
        <v>1</v>
      </c>
      <c r="G778" s="68"/>
      <c r="H778" s="68"/>
      <c r="I778" s="68"/>
      <c r="J778" s="68"/>
      <c r="K778"/>
      <c r="L778"/>
      <c r="M778"/>
      <c r="N778"/>
      <c r="O778">
        <v>6</v>
      </c>
    </row>
    <row r="779" spans="1:15" ht="15.75" x14ac:dyDescent="0.3">
      <c r="A779" t="s">
        <v>54</v>
      </c>
      <c r="B779">
        <v>44</v>
      </c>
      <c r="C779" t="s">
        <v>136</v>
      </c>
      <c r="D779" t="s">
        <v>121</v>
      </c>
      <c r="E779" t="s">
        <v>124</v>
      </c>
      <c r="F779" t="s">
        <v>12</v>
      </c>
      <c r="G779" s="68"/>
      <c r="H779" s="68"/>
      <c r="I779" s="68"/>
      <c r="J779" s="68"/>
      <c r="K779"/>
      <c r="L779"/>
      <c r="M779"/>
      <c r="N779"/>
      <c r="O779">
        <v>6</v>
      </c>
    </row>
    <row r="780" spans="1:15" ht="15.75" x14ac:dyDescent="0.3">
      <c r="A780" t="s">
        <v>54</v>
      </c>
      <c r="B780">
        <v>44</v>
      </c>
      <c r="C780" t="s">
        <v>136</v>
      </c>
      <c r="D780" t="s">
        <v>121</v>
      </c>
      <c r="E780" t="s">
        <v>124</v>
      </c>
      <c r="F780" t="s">
        <v>13</v>
      </c>
      <c r="G780" s="68"/>
      <c r="H780" s="68"/>
      <c r="I780" s="68"/>
      <c r="J780" s="68"/>
      <c r="K780"/>
      <c r="L780"/>
      <c r="M780"/>
      <c r="N780"/>
      <c r="O780">
        <v>6</v>
      </c>
    </row>
    <row r="781" spans="1:15" ht="15.75" x14ac:dyDescent="0.3">
      <c r="A781" t="s">
        <v>54</v>
      </c>
      <c r="B781">
        <v>44</v>
      </c>
      <c r="C781" t="s">
        <v>136</v>
      </c>
      <c r="D781" t="s">
        <v>121</v>
      </c>
      <c r="E781" t="s">
        <v>124</v>
      </c>
      <c r="F781" t="s">
        <v>75</v>
      </c>
      <c r="G781" s="68"/>
      <c r="H781" s="68"/>
      <c r="I781" s="68"/>
      <c r="J781" s="68"/>
      <c r="K781"/>
      <c r="L781"/>
      <c r="M781"/>
      <c r="N781"/>
      <c r="O781">
        <v>6</v>
      </c>
    </row>
    <row r="782" spans="1:15" ht="15.75" x14ac:dyDescent="0.3">
      <c r="A782" t="s">
        <v>54</v>
      </c>
      <c r="B782">
        <v>44</v>
      </c>
      <c r="C782" t="s">
        <v>136</v>
      </c>
      <c r="D782" t="s">
        <v>121</v>
      </c>
      <c r="E782" t="s">
        <v>2</v>
      </c>
      <c r="F782" t="s">
        <v>125</v>
      </c>
      <c r="G782" s="68"/>
      <c r="H782" s="68"/>
      <c r="I782" s="68"/>
      <c r="J782" s="68"/>
      <c r="K782"/>
      <c r="L782"/>
      <c r="M782"/>
      <c r="N782"/>
      <c r="O782">
        <v>6</v>
      </c>
    </row>
    <row r="783" spans="1:15" ht="15.75" x14ac:dyDescent="0.3">
      <c r="A783" t="s">
        <v>54</v>
      </c>
      <c r="B783">
        <v>44</v>
      </c>
      <c r="C783" t="s">
        <v>136</v>
      </c>
      <c r="D783" t="s">
        <v>121</v>
      </c>
      <c r="E783" t="s">
        <v>2</v>
      </c>
      <c r="F783" t="s">
        <v>126</v>
      </c>
      <c r="G783" s="68"/>
      <c r="H783" s="68"/>
      <c r="I783" s="68"/>
      <c r="J783" s="68"/>
      <c r="K783"/>
      <c r="L783"/>
      <c r="M783"/>
      <c r="N783"/>
      <c r="O783">
        <v>6</v>
      </c>
    </row>
    <row r="784" spans="1:15" ht="15.75" x14ac:dyDescent="0.3">
      <c r="A784" t="s">
        <v>54</v>
      </c>
      <c r="B784">
        <v>44</v>
      </c>
      <c r="C784" t="s">
        <v>136</v>
      </c>
      <c r="D784" t="s">
        <v>121</v>
      </c>
      <c r="E784" t="s">
        <v>2</v>
      </c>
      <c r="F784" t="s">
        <v>127</v>
      </c>
      <c r="G784" s="68"/>
      <c r="H784" s="68"/>
      <c r="I784" s="68"/>
      <c r="J784" s="68"/>
      <c r="K784"/>
      <c r="L784"/>
      <c r="M784"/>
      <c r="N784"/>
      <c r="O784">
        <v>6</v>
      </c>
    </row>
    <row r="785" spans="1:15" ht="15.75" x14ac:dyDescent="0.3">
      <c r="A785" t="s">
        <v>54</v>
      </c>
      <c r="B785">
        <v>44</v>
      </c>
      <c r="C785" t="s">
        <v>136</v>
      </c>
      <c r="D785" t="s">
        <v>121</v>
      </c>
      <c r="E785" t="s">
        <v>2</v>
      </c>
      <c r="F785" t="s">
        <v>128</v>
      </c>
      <c r="G785" s="68"/>
      <c r="H785" s="68"/>
      <c r="I785" s="68"/>
      <c r="J785" s="68"/>
      <c r="K785"/>
      <c r="L785"/>
      <c r="M785"/>
      <c r="N785"/>
      <c r="O785">
        <v>6</v>
      </c>
    </row>
    <row r="786" spans="1:15" ht="15.75" x14ac:dyDescent="0.3">
      <c r="A786" t="s">
        <v>54</v>
      </c>
      <c r="B786">
        <v>44</v>
      </c>
      <c r="C786" t="s">
        <v>136</v>
      </c>
      <c r="D786" t="s">
        <v>121</v>
      </c>
      <c r="E786" t="s">
        <v>2</v>
      </c>
      <c r="F786" t="s">
        <v>129</v>
      </c>
      <c r="G786" s="68"/>
      <c r="H786" s="68"/>
      <c r="I786" s="68"/>
      <c r="J786" s="68"/>
      <c r="K786"/>
      <c r="L786"/>
      <c r="M786"/>
      <c r="N786"/>
      <c r="O786">
        <v>6</v>
      </c>
    </row>
    <row r="787" spans="1:15" ht="15.75" x14ac:dyDescent="0.3">
      <c r="A787" t="s">
        <v>54</v>
      </c>
      <c r="B787">
        <v>44</v>
      </c>
      <c r="C787" t="s">
        <v>136</v>
      </c>
      <c r="D787" t="s">
        <v>121</v>
      </c>
      <c r="E787" t="s">
        <v>2</v>
      </c>
      <c r="F787" t="s">
        <v>130</v>
      </c>
      <c r="G787" s="68"/>
      <c r="H787" s="68"/>
      <c r="I787" s="68"/>
      <c r="J787" s="68"/>
      <c r="K787"/>
      <c r="L787"/>
      <c r="M787"/>
      <c r="N787"/>
      <c r="O787">
        <v>6</v>
      </c>
    </row>
    <row r="788" spans="1:15" ht="15.75" x14ac:dyDescent="0.3">
      <c r="A788" t="s">
        <v>54</v>
      </c>
      <c r="B788">
        <v>44</v>
      </c>
      <c r="C788" t="s">
        <v>136</v>
      </c>
      <c r="D788" t="s">
        <v>121</v>
      </c>
      <c r="E788" t="s">
        <v>2</v>
      </c>
      <c r="F788" t="s">
        <v>131</v>
      </c>
      <c r="G788" s="68"/>
      <c r="H788" s="68"/>
      <c r="I788" s="68"/>
      <c r="J788" s="68"/>
      <c r="K788"/>
      <c r="L788"/>
      <c r="M788"/>
      <c r="N788"/>
      <c r="O788">
        <v>6</v>
      </c>
    </row>
    <row r="789" spans="1:15" ht="15.75" x14ac:dyDescent="0.3">
      <c r="A789" t="s">
        <v>54</v>
      </c>
      <c r="B789">
        <v>44</v>
      </c>
      <c r="C789" t="s">
        <v>136</v>
      </c>
      <c r="D789" t="s">
        <v>121</v>
      </c>
      <c r="E789" t="s">
        <v>2</v>
      </c>
      <c r="F789" t="s">
        <v>132</v>
      </c>
      <c r="G789" s="68"/>
      <c r="H789" s="68"/>
      <c r="I789" s="68"/>
      <c r="J789" s="68"/>
      <c r="K789"/>
      <c r="L789"/>
      <c r="M789"/>
      <c r="N789"/>
      <c r="O789">
        <v>6</v>
      </c>
    </row>
    <row r="790" spans="1:15" ht="15.75" x14ac:dyDescent="0.3">
      <c r="A790" t="s">
        <v>54</v>
      </c>
      <c r="B790">
        <v>44</v>
      </c>
      <c r="C790" t="s">
        <v>136</v>
      </c>
      <c r="D790" t="s">
        <v>121</v>
      </c>
      <c r="E790" t="s">
        <v>2</v>
      </c>
      <c r="F790" t="s">
        <v>133</v>
      </c>
      <c r="G790" s="68"/>
      <c r="H790" s="68"/>
      <c r="I790" s="68"/>
      <c r="J790" s="68"/>
      <c r="K790"/>
      <c r="L790"/>
      <c r="M790"/>
      <c r="N790"/>
      <c r="O790">
        <v>6</v>
      </c>
    </row>
    <row r="791" spans="1:15" ht="15.75" x14ac:dyDescent="0.3">
      <c r="A791" t="s">
        <v>54</v>
      </c>
      <c r="B791">
        <v>44</v>
      </c>
      <c r="C791" t="s">
        <v>136</v>
      </c>
      <c r="D791" t="s">
        <v>121</v>
      </c>
      <c r="E791" t="s">
        <v>2</v>
      </c>
      <c r="F791" t="s">
        <v>134</v>
      </c>
      <c r="G791" s="68"/>
      <c r="H791" s="68"/>
      <c r="I791" s="68"/>
      <c r="J791" s="68"/>
      <c r="K791"/>
      <c r="L791"/>
      <c r="M791"/>
      <c r="N791"/>
      <c r="O791">
        <v>6</v>
      </c>
    </row>
    <row r="792" spans="1:15" ht="15.75" x14ac:dyDescent="0.3">
      <c r="A792" t="s">
        <v>54</v>
      </c>
      <c r="B792">
        <v>44</v>
      </c>
      <c r="C792" t="s">
        <v>136</v>
      </c>
      <c r="D792" t="s">
        <v>121</v>
      </c>
      <c r="E792" t="s">
        <v>2</v>
      </c>
      <c r="F792" t="s">
        <v>10</v>
      </c>
      <c r="G792" s="68"/>
      <c r="H792" s="68"/>
      <c r="I792" s="68"/>
      <c r="J792" s="68"/>
      <c r="K792"/>
      <c r="L792"/>
      <c r="M792"/>
      <c r="N792"/>
      <c r="O792">
        <v>6</v>
      </c>
    </row>
    <row r="793" spans="1:15" ht="15.75" x14ac:dyDescent="0.3">
      <c r="A793" t="s">
        <v>54</v>
      </c>
      <c r="B793">
        <v>44</v>
      </c>
      <c r="C793" t="s">
        <v>136</v>
      </c>
      <c r="D793" t="s">
        <v>121</v>
      </c>
      <c r="E793" t="s">
        <v>135</v>
      </c>
      <c r="F793" t="s">
        <v>123</v>
      </c>
      <c r="G793" s="68"/>
      <c r="H793" s="68"/>
      <c r="I793" s="68"/>
      <c r="J793" s="68"/>
      <c r="K793"/>
      <c r="L793"/>
      <c r="M793"/>
      <c r="N793"/>
      <c r="O793">
        <v>6</v>
      </c>
    </row>
    <row r="794" spans="1:15" ht="15.75" x14ac:dyDescent="0.3">
      <c r="A794" t="s">
        <v>54</v>
      </c>
      <c r="B794">
        <v>44</v>
      </c>
      <c r="C794" t="s">
        <v>136</v>
      </c>
      <c r="D794" t="s">
        <v>186</v>
      </c>
      <c r="E794" t="s">
        <v>187</v>
      </c>
      <c r="F794" t="s">
        <v>123</v>
      </c>
      <c r="G794" s="68"/>
      <c r="H794" s="68"/>
      <c r="I794" s="68"/>
      <c r="J794" s="68"/>
      <c r="K794"/>
      <c r="L794"/>
      <c r="M794"/>
      <c r="N794"/>
      <c r="O794">
        <v>6</v>
      </c>
    </row>
    <row r="795" spans="1:15" ht="15.75" x14ac:dyDescent="0.3">
      <c r="A795" t="s">
        <v>55</v>
      </c>
      <c r="B795">
        <v>45</v>
      </c>
      <c r="C795" t="s">
        <v>136</v>
      </c>
      <c r="D795" t="s">
        <v>121</v>
      </c>
      <c r="E795" t="s">
        <v>122</v>
      </c>
      <c r="F795" t="s">
        <v>123</v>
      </c>
      <c r="G795" s="68"/>
      <c r="H795" s="68"/>
      <c r="I795" s="68"/>
      <c r="J795" s="68"/>
      <c r="K795"/>
      <c r="L795"/>
      <c r="M795"/>
      <c r="N795"/>
      <c r="O795">
        <v>6</v>
      </c>
    </row>
    <row r="796" spans="1:15" ht="15.75" x14ac:dyDescent="0.3">
      <c r="A796" t="s">
        <v>55</v>
      </c>
      <c r="B796">
        <v>45</v>
      </c>
      <c r="C796" t="s">
        <v>136</v>
      </c>
      <c r="D796" t="s">
        <v>121</v>
      </c>
      <c r="E796" t="s">
        <v>124</v>
      </c>
      <c r="F796" t="s">
        <v>1</v>
      </c>
      <c r="G796" s="68"/>
      <c r="H796" s="68"/>
      <c r="I796" s="68"/>
      <c r="J796" s="68"/>
      <c r="K796"/>
      <c r="L796"/>
      <c r="M796"/>
      <c r="N796"/>
      <c r="O796">
        <v>6</v>
      </c>
    </row>
    <row r="797" spans="1:15" ht="15.75" x14ac:dyDescent="0.3">
      <c r="A797" t="s">
        <v>55</v>
      </c>
      <c r="B797">
        <v>45</v>
      </c>
      <c r="C797" t="s">
        <v>136</v>
      </c>
      <c r="D797" t="s">
        <v>121</v>
      </c>
      <c r="E797" t="s">
        <v>124</v>
      </c>
      <c r="F797" t="s">
        <v>12</v>
      </c>
      <c r="G797" s="68"/>
      <c r="H797" s="68"/>
      <c r="I797" s="68"/>
      <c r="J797" s="68"/>
      <c r="K797"/>
      <c r="L797"/>
      <c r="M797"/>
      <c r="N797"/>
      <c r="O797">
        <v>6</v>
      </c>
    </row>
    <row r="798" spans="1:15" ht="15.75" x14ac:dyDescent="0.3">
      <c r="A798" t="s">
        <v>55</v>
      </c>
      <c r="B798">
        <v>45</v>
      </c>
      <c r="C798" t="s">
        <v>136</v>
      </c>
      <c r="D798" t="s">
        <v>121</v>
      </c>
      <c r="E798" t="s">
        <v>124</v>
      </c>
      <c r="F798" t="s">
        <v>13</v>
      </c>
      <c r="G798" s="68"/>
      <c r="H798" s="68"/>
      <c r="I798" s="68"/>
      <c r="J798" s="68"/>
      <c r="K798"/>
      <c r="L798"/>
      <c r="M798"/>
      <c r="N798"/>
      <c r="O798">
        <v>6</v>
      </c>
    </row>
    <row r="799" spans="1:15" ht="15.75" x14ac:dyDescent="0.3">
      <c r="A799" t="s">
        <v>55</v>
      </c>
      <c r="B799">
        <v>45</v>
      </c>
      <c r="C799" t="s">
        <v>136</v>
      </c>
      <c r="D799" t="s">
        <v>121</v>
      </c>
      <c r="E799" t="s">
        <v>124</v>
      </c>
      <c r="F799" t="s">
        <v>75</v>
      </c>
      <c r="G799" s="68"/>
      <c r="H799" s="68"/>
      <c r="I799" s="68"/>
      <c r="J799" s="68"/>
      <c r="K799"/>
      <c r="L799"/>
      <c r="M799"/>
      <c r="N799"/>
      <c r="O799">
        <v>6</v>
      </c>
    </row>
    <row r="800" spans="1:15" ht="15.75" x14ac:dyDescent="0.3">
      <c r="A800" t="s">
        <v>55</v>
      </c>
      <c r="B800">
        <v>45</v>
      </c>
      <c r="C800" t="s">
        <v>136</v>
      </c>
      <c r="D800" t="s">
        <v>121</v>
      </c>
      <c r="E800" t="s">
        <v>2</v>
      </c>
      <c r="F800" t="s">
        <v>125</v>
      </c>
      <c r="G800" s="68"/>
      <c r="H800" s="68"/>
      <c r="I800" s="68"/>
      <c r="J800" s="68"/>
      <c r="K800"/>
      <c r="L800"/>
      <c r="M800"/>
      <c r="N800"/>
      <c r="O800">
        <v>6</v>
      </c>
    </row>
    <row r="801" spans="1:15" ht="15.75" x14ac:dyDescent="0.3">
      <c r="A801" t="s">
        <v>55</v>
      </c>
      <c r="B801">
        <v>45</v>
      </c>
      <c r="C801" t="s">
        <v>136</v>
      </c>
      <c r="D801" t="s">
        <v>121</v>
      </c>
      <c r="E801" t="s">
        <v>2</v>
      </c>
      <c r="F801" t="s">
        <v>126</v>
      </c>
      <c r="G801" s="68"/>
      <c r="H801" s="68"/>
      <c r="I801" s="68"/>
      <c r="J801" s="68"/>
      <c r="K801"/>
      <c r="L801"/>
      <c r="M801"/>
      <c r="N801"/>
      <c r="O801">
        <v>6</v>
      </c>
    </row>
    <row r="802" spans="1:15" ht="15.75" x14ac:dyDescent="0.3">
      <c r="A802" t="s">
        <v>55</v>
      </c>
      <c r="B802">
        <v>45</v>
      </c>
      <c r="C802" t="s">
        <v>136</v>
      </c>
      <c r="D802" t="s">
        <v>121</v>
      </c>
      <c r="E802" t="s">
        <v>2</v>
      </c>
      <c r="F802" t="s">
        <v>127</v>
      </c>
      <c r="G802" s="68"/>
      <c r="H802" s="68"/>
      <c r="I802" s="68"/>
      <c r="J802" s="68"/>
      <c r="K802"/>
      <c r="L802"/>
      <c r="M802"/>
      <c r="N802"/>
      <c r="O802">
        <v>6</v>
      </c>
    </row>
    <row r="803" spans="1:15" ht="15.75" x14ac:dyDescent="0.3">
      <c r="A803" t="s">
        <v>55</v>
      </c>
      <c r="B803">
        <v>45</v>
      </c>
      <c r="C803" t="s">
        <v>136</v>
      </c>
      <c r="D803" t="s">
        <v>121</v>
      </c>
      <c r="E803" t="s">
        <v>2</v>
      </c>
      <c r="F803" t="s">
        <v>128</v>
      </c>
      <c r="G803" s="68"/>
      <c r="H803" s="68"/>
      <c r="I803" s="68"/>
      <c r="J803" s="68"/>
      <c r="K803"/>
      <c r="L803"/>
      <c r="M803"/>
      <c r="N803"/>
      <c r="O803">
        <v>6</v>
      </c>
    </row>
    <row r="804" spans="1:15" ht="15.75" x14ac:dyDescent="0.3">
      <c r="A804" t="s">
        <v>55</v>
      </c>
      <c r="B804">
        <v>45</v>
      </c>
      <c r="C804" t="s">
        <v>136</v>
      </c>
      <c r="D804" t="s">
        <v>121</v>
      </c>
      <c r="E804" t="s">
        <v>2</v>
      </c>
      <c r="F804" t="s">
        <v>129</v>
      </c>
      <c r="G804" s="68"/>
      <c r="H804" s="68"/>
      <c r="I804" s="68"/>
      <c r="J804" s="68"/>
      <c r="K804"/>
      <c r="L804"/>
      <c r="M804"/>
      <c r="N804"/>
      <c r="O804">
        <v>6</v>
      </c>
    </row>
    <row r="805" spans="1:15" ht="15.75" x14ac:dyDescent="0.3">
      <c r="A805" t="s">
        <v>55</v>
      </c>
      <c r="B805">
        <v>45</v>
      </c>
      <c r="C805" t="s">
        <v>136</v>
      </c>
      <c r="D805" t="s">
        <v>121</v>
      </c>
      <c r="E805" t="s">
        <v>2</v>
      </c>
      <c r="F805" t="s">
        <v>130</v>
      </c>
      <c r="G805" s="68"/>
      <c r="H805" s="68"/>
      <c r="I805" s="68"/>
      <c r="J805" s="68"/>
      <c r="K805"/>
      <c r="L805"/>
      <c r="M805"/>
      <c r="N805"/>
      <c r="O805">
        <v>6</v>
      </c>
    </row>
    <row r="806" spans="1:15" ht="15.75" x14ac:dyDescent="0.3">
      <c r="A806" t="s">
        <v>55</v>
      </c>
      <c r="B806">
        <v>45</v>
      </c>
      <c r="C806" t="s">
        <v>136</v>
      </c>
      <c r="D806" t="s">
        <v>121</v>
      </c>
      <c r="E806" t="s">
        <v>2</v>
      </c>
      <c r="F806" t="s">
        <v>131</v>
      </c>
      <c r="G806" s="68"/>
      <c r="H806" s="68"/>
      <c r="I806" s="68"/>
      <c r="J806" s="68"/>
      <c r="K806"/>
      <c r="L806"/>
      <c r="M806"/>
      <c r="N806"/>
      <c r="O806">
        <v>6</v>
      </c>
    </row>
    <row r="807" spans="1:15" ht="15.75" x14ac:dyDescent="0.3">
      <c r="A807" t="s">
        <v>55</v>
      </c>
      <c r="B807">
        <v>45</v>
      </c>
      <c r="C807" t="s">
        <v>136</v>
      </c>
      <c r="D807" t="s">
        <v>121</v>
      </c>
      <c r="E807" t="s">
        <v>2</v>
      </c>
      <c r="F807" t="s">
        <v>132</v>
      </c>
      <c r="G807" s="68"/>
      <c r="H807" s="68"/>
      <c r="I807" s="68"/>
      <c r="J807" s="68"/>
      <c r="K807"/>
      <c r="L807"/>
      <c r="M807"/>
      <c r="N807"/>
      <c r="O807">
        <v>6</v>
      </c>
    </row>
    <row r="808" spans="1:15" ht="15.75" x14ac:dyDescent="0.3">
      <c r="A808" t="s">
        <v>55</v>
      </c>
      <c r="B808">
        <v>45</v>
      </c>
      <c r="C808" t="s">
        <v>136</v>
      </c>
      <c r="D808" t="s">
        <v>121</v>
      </c>
      <c r="E808" t="s">
        <v>2</v>
      </c>
      <c r="F808" t="s">
        <v>133</v>
      </c>
      <c r="G808" s="68"/>
      <c r="H808" s="68"/>
      <c r="I808" s="68"/>
      <c r="J808" s="68"/>
      <c r="K808"/>
      <c r="L808"/>
      <c r="M808"/>
      <c r="N808"/>
      <c r="O808">
        <v>6</v>
      </c>
    </row>
    <row r="809" spans="1:15" ht="15.75" x14ac:dyDescent="0.3">
      <c r="A809" t="s">
        <v>55</v>
      </c>
      <c r="B809">
        <v>45</v>
      </c>
      <c r="C809" t="s">
        <v>136</v>
      </c>
      <c r="D809" t="s">
        <v>121</v>
      </c>
      <c r="E809" t="s">
        <v>2</v>
      </c>
      <c r="F809" t="s">
        <v>134</v>
      </c>
      <c r="G809" s="68"/>
      <c r="H809" s="68"/>
      <c r="I809" s="68"/>
      <c r="J809" s="68"/>
      <c r="K809"/>
      <c r="L809"/>
      <c r="M809"/>
      <c r="N809"/>
      <c r="O809">
        <v>6</v>
      </c>
    </row>
    <row r="810" spans="1:15" ht="15.75" x14ac:dyDescent="0.3">
      <c r="A810" t="s">
        <v>55</v>
      </c>
      <c r="B810">
        <v>45</v>
      </c>
      <c r="C810" t="s">
        <v>136</v>
      </c>
      <c r="D810" t="s">
        <v>121</v>
      </c>
      <c r="E810" t="s">
        <v>2</v>
      </c>
      <c r="F810" t="s">
        <v>10</v>
      </c>
      <c r="G810" s="68"/>
      <c r="H810" s="68"/>
      <c r="I810" s="68"/>
      <c r="J810" s="68"/>
      <c r="K810"/>
      <c r="L810"/>
      <c r="M810"/>
      <c r="N810"/>
      <c r="O810">
        <v>6</v>
      </c>
    </row>
    <row r="811" spans="1:15" ht="15.75" x14ac:dyDescent="0.3">
      <c r="A811" t="s">
        <v>55</v>
      </c>
      <c r="B811">
        <v>45</v>
      </c>
      <c r="C811" t="s">
        <v>136</v>
      </c>
      <c r="D811" t="s">
        <v>121</v>
      </c>
      <c r="E811" t="s">
        <v>135</v>
      </c>
      <c r="F811" t="s">
        <v>123</v>
      </c>
      <c r="G811" s="68"/>
      <c r="H811" s="68"/>
      <c r="I811" s="68"/>
      <c r="J811" s="68"/>
      <c r="K811"/>
      <c r="L811"/>
      <c r="M811"/>
      <c r="N811"/>
      <c r="O811">
        <v>6</v>
      </c>
    </row>
    <row r="812" spans="1:15" ht="15.75" x14ac:dyDescent="0.3">
      <c r="A812" t="s">
        <v>55</v>
      </c>
      <c r="B812">
        <v>45</v>
      </c>
      <c r="C812" t="s">
        <v>136</v>
      </c>
      <c r="D812" t="s">
        <v>186</v>
      </c>
      <c r="E812" t="s">
        <v>187</v>
      </c>
      <c r="F812" t="s">
        <v>123</v>
      </c>
      <c r="G812" s="68"/>
      <c r="H812" s="68"/>
      <c r="I812" s="68"/>
      <c r="J812" s="68"/>
      <c r="K812"/>
      <c r="L812"/>
      <c r="M812"/>
      <c r="N812"/>
      <c r="O812">
        <v>6</v>
      </c>
    </row>
    <row r="813" spans="1:15" ht="15.75" x14ac:dyDescent="0.3">
      <c r="A813" t="s">
        <v>56</v>
      </c>
      <c r="B813">
        <v>46</v>
      </c>
      <c r="C813" t="s">
        <v>136</v>
      </c>
      <c r="D813" t="s">
        <v>121</v>
      </c>
      <c r="E813" t="s">
        <v>122</v>
      </c>
      <c r="F813" t="s">
        <v>123</v>
      </c>
      <c r="G813" s="68"/>
      <c r="H813" s="68"/>
      <c r="I813" s="68"/>
      <c r="J813" s="68"/>
      <c r="K813"/>
      <c r="L813"/>
      <c r="M813"/>
      <c r="N813"/>
      <c r="O813">
        <v>6</v>
      </c>
    </row>
    <row r="814" spans="1:15" ht="15.75" x14ac:dyDescent="0.3">
      <c r="A814" t="s">
        <v>56</v>
      </c>
      <c r="B814">
        <v>46</v>
      </c>
      <c r="C814" t="s">
        <v>136</v>
      </c>
      <c r="D814" t="s">
        <v>121</v>
      </c>
      <c r="E814" t="s">
        <v>124</v>
      </c>
      <c r="F814" t="s">
        <v>1</v>
      </c>
      <c r="G814" s="68"/>
      <c r="H814" s="68"/>
      <c r="I814" s="68"/>
      <c r="J814" s="68"/>
      <c r="K814"/>
      <c r="L814"/>
      <c r="M814"/>
      <c r="N814"/>
      <c r="O814">
        <v>6</v>
      </c>
    </row>
    <row r="815" spans="1:15" ht="15.75" x14ac:dyDescent="0.3">
      <c r="A815" t="s">
        <v>56</v>
      </c>
      <c r="B815">
        <v>46</v>
      </c>
      <c r="C815" t="s">
        <v>136</v>
      </c>
      <c r="D815" t="s">
        <v>121</v>
      </c>
      <c r="E815" t="s">
        <v>124</v>
      </c>
      <c r="F815" t="s">
        <v>12</v>
      </c>
      <c r="G815" s="68"/>
      <c r="H815" s="68"/>
      <c r="I815" s="68"/>
      <c r="J815" s="68"/>
      <c r="K815"/>
      <c r="L815"/>
      <c r="M815"/>
      <c r="N815"/>
      <c r="O815">
        <v>6</v>
      </c>
    </row>
    <row r="816" spans="1:15" ht="15.75" x14ac:dyDescent="0.3">
      <c r="A816" t="s">
        <v>56</v>
      </c>
      <c r="B816">
        <v>46</v>
      </c>
      <c r="C816" t="s">
        <v>136</v>
      </c>
      <c r="D816" t="s">
        <v>121</v>
      </c>
      <c r="E816" t="s">
        <v>124</v>
      </c>
      <c r="F816" t="s">
        <v>13</v>
      </c>
      <c r="G816" s="68"/>
      <c r="H816" s="68"/>
      <c r="I816" s="68"/>
      <c r="J816" s="68"/>
      <c r="K816"/>
      <c r="L816"/>
      <c r="M816"/>
      <c r="N816"/>
      <c r="O816">
        <v>6</v>
      </c>
    </row>
    <row r="817" spans="1:15" ht="15.75" x14ac:dyDescent="0.3">
      <c r="A817" t="s">
        <v>56</v>
      </c>
      <c r="B817">
        <v>46</v>
      </c>
      <c r="C817" t="s">
        <v>136</v>
      </c>
      <c r="D817" t="s">
        <v>121</v>
      </c>
      <c r="E817" t="s">
        <v>124</v>
      </c>
      <c r="F817" t="s">
        <v>75</v>
      </c>
      <c r="G817" s="68"/>
      <c r="H817" s="68"/>
      <c r="I817" s="68"/>
      <c r="J817" s="68"/>
      <c r="K817"/>
      <c r="L817"/>
      <c r="M817"/>
      <c r="N817"/>
      <c r="O817">
        <v>6</v>
      </c>
    </row>
    <row r="818" spans="1:15" ht="15.75" x14ac:dyDescent="0.3">
      <c r="A818" t="s">
        <v>56</v>
      </c>
      <c r="B818">
        <v>46</v>
      </c>
      <c r="C818" t="s">
        <v>136</v>
      </c>
      <c r="D818" t="s">
        <v>121</v>
      </c>
      <c r="E818" t="s">
        <v>2</v>
      </c>
      <c r="F818" t="s">
        <v>125</v>
      </c>
      <c r="G818" s="68"/>
      <c r="H818" s="68"/>
      <c r="I818" s="68"/>
      <c r="J818" s="68"/>
      <c r="K818"/>
      <c r="L818"/>
      <c r="M818"/>
      <c r="N818"/>
      <c r="O818">
        <v>6</v>
      </c>
    </row>
    <row r="819" spans="1:15" ht="15.75" x14ac:dyDescent="0.3">
      <c r="A819" t="s">
        <v>56</v>
      </c>
      <c r="B819">
        <v>46</v>
      </c>
      <c r="C819" t="s">
        <v>136</v>
      </c>
      <c r="D819" t="s">
        <v>121</v>
      </c>
      <c r="E819" t="s">
        <v>2</v>
      </c>
      <c r="F819" t="s">
        <v>126</v>
      </c>
      <c r="G819" s="68"/>
      <c r="H819" s="68"/>
      <c r="I819" s="68"/>
      <c r="J819" s="68"/>
      <c r="K819"/>
      <c r="L819"/>
      <c r="M819"/>
      <c r="N819"/>
      <c r="O819">
        <v>6</v>
      </c>
    </row>
    <row r="820" spans="1:15" ht="15.75" x14ac:dyDescent="0.3">
      <c r="A820" t="s">
        <v>56</v>
      </c>
      <c r="B820">
        <v>46</v>
      </c>
      <c r="C820" t="s">
        <v>136</v>
      </c>
      <c r="D820" t="s">
        <v>121</v>
      </c>
      <c r="E820" t="s">
        <v>2</v>
      </c>
      <c r="F820" t="s">
        <v>127</v>
      </c>
      <c r="G820" s="68"/>
      <c r="H820" s="68"/>
      <c r="I820" s="68"/>
      <c r="J820" s="68"/>
      <c r="K820"/>
      <c r="L820"/>
      <c r="M820"/>
      <c r="N820"/>
      <c r="O820">
        <v>6</v>
      </c>
    </row>
    <row r="821" spans="1:15" ht="15.75" x14ac:dyDescent="0.3">
      <c r="A821" t="s">
        <v>56</v>
      </c>
      <c r="B821">
        <v>46</v>
      </c>
      <c r="C821" t="s">
        <v>136</v>
      </c>
      <c r="D821" t="s">
        <v>121</v>
      </c>
      <c r="E821" t="s">
        <v>2</v>
      </c>
      <c r="F821" t="s">
        <v>128</v>
      </c>
      <c r="G821" s="68"/>
      <c r="H821" s="68"/>
      <c r="I821" s="68"/>
      <c r="J821" s="68"/>
      <c r="K821"/>
      <c r="L821"/>
      <c r="M821"/>
      <c r="N821"/>
      <c r="O821">
        <v>6</v>
      </c>
    </row>
    <row r="822" spans="1:15" ht="15.75" x14ac:dyDescent="0.3">
      <c r="A822" t="s">
        <v>56</v>
      </c>
      <c r="B822">
        <v>46</v>
      </c>
      <c r="C822" t="s">
        <v>136</v>
      </c>
      <c r="D822" t="s">
        <v>121</v>
      </c>
      <c r="E822" t="s">
        <v>2</v>
      </c>
      <c r="F822" t="s">
        <v>129</v>
      </c>
      <c r="G822" s="68"/>
      <c r="H822" s="68"/>
      <c r="I822" s="68"/>
      <c r="J822" s="68"/>
      <c r="K822"/>
      <c r="L822"/>
      <c r="M822"/>
      <c r="N822"/>
      <c r="O822">
        <v>6</v>
      </c>
    </row>
    <row r="823" spans="1:15" ht="15.75" x14ac:dyDescent="0.3">
      <c r="A823" t="s">
        <v>56</v>
      </c>
      <c r="B823">
        <v>46</v>
      </c>
      <c r="C823" t="s">
        <v>136</v>
      </c>
      <c r="D823" t="s">
        <v>121</v>
      </c>
      <c r="E823" t="s">
        <v>2</v>
      </c>
      <c r="F823" t="s">
        <v>130</v>
      </c>
      <c r="G823" s="68"/>
      <c r="H823" s="68"/>
      <c r="I823" s="68"/>
      <c r="J823" s="68"/>
      <c r="K823"/>
      <c r="L823"/>
      <c r="M823"/>
      <c r="N823"/>
      <c r="O823">
        <v>6</v>
      </c>
    </row>
    <row r="824" spans="1:15" ht="15.75" x14ac:dyDescent="0.3">
      <c r="A824" t="s">
        <v>56</v>
      </c>
      <c r="B824">
        <v>46</v>
      </c>
      <c r="C824" t="s">
        <v>136</v>
      </c>
      <c r="D824" t="s">
        <v>121</v>
      </c>
      <c r="E824" t="s">
        <v>2</v>
      </c>
      <c r="F824" t="s">
        <v>131</v>
      </c>
      <c r="G824" s="68"/>
      <c r="H824" s="68"/>
      <c r="I824" s="68"/>
      <c r="J824" s="68"/>
      <c r="K824"/>
      <c r="L824"/>
      <c r="M824"/>
      <c r="N824"/>
      <c r="O824">
        <v>6</v>
      </c>
    </row>
    <row r="825" spans="1:15" ht="15.75" x14ac:dyDescent="0.3">
      <c r="A825" t="s">
        <v>56</v>
      </c>
      <c r="B825">
        <v>46</v>
      </c>
      <c r="C825" t="s">
        <v>136</v>
      </c>
      <c r="D825" t="s">
        <v>121</v>
      </c>
      <c r="E825" t="s">
        <v>2</v>
      </c>
      <c r="F825" t="s">
        <v>132</v>
      </c>
      <c r="G825" s="68"/>
      <c r="H825" s="68"/>
      <c r="I825" s="68"/>
      <c r="J825" s="68"/>
      <c r="K825"/>
      <c r="L825"/>
      <c r="M825"/>
      <c r="N825"/>
      <c r="O825">
        <v>6</v>
      </c>
    </row>
    <row r="826" spans="1:15" ht="15.75" x14ac:dyDescent="0.3">
      <c r="A826" t="s">
        <v>56</v>
      </c>
      <c r="B826">
        <v>46</v>
      </c>
      <c r="C826" t="s">
        <v>136</v>
      </c>
      <c r="D826" t="s">
        <v>121</v>
      </c>
      <c r="E826" t="s">
        <v>2</v>
      </c>
      <c r="F826" t="s">
        <v>133</v>
      </c>
      <c r="G826" s="68"/>
      <c r="H826" s="68"/>
      <c r="I826" s="68"/>
      <c r="J826" s="68"/>
      <c r="K826"/>
      <c r="L826"/>
      <c r="M826"/>
      <c r="N826"/>
      <c r="O826">
        <v>6</v>
      </c>
    </row>
    <row r="827" spans="1:15" ht="15.75" x14ac:dyDescent="0.3">
      <c r="A827" t="s">
        <v>56</v>
      </c>
      <c r="B827">
        <v>46</v>
      </c>
      <c r="C827" t="s">
        <v>136</v>
      </c>
      <c r="D827" t="s">
        <v>121</v>
      </c>
      <c r="E827" t="s">
        <v>2</v>
      </c>
      <c r="F827" t="s">
        <v>134</v>
      </c>
      <c r="G827" s="68"/>
      <c r="H827" s="68"/>
      <c r="I827" s="68"/>
      <c r="J827" s="68"/>
      <c r="K827"/>
      <c r="L827"/>
      <c r="M827"/>
      <c r="N827"/>
      <c r="O827">
        <v>6</v>
      </c>
    </row>
    <row r="828" spans="1:15" ht="15.75" x14ac:dyDescent="0.3">
      <c r="A828" t="s">
        <v>56</v>
      </c>
      <c r="B828">
        <v>46</v>
      </c>
      <c r="C828" t="s">
        <v>136</v>
      </c>
      <c r="D828" t="s">
        <v>121</v>
      </c>
      <c r="E828" t="s">
        <v>2</v>
      </c>
      <c r="F828" t="s">
        <v>10</v>
      </c>
      <c r="G828" s="68"/>
      <c r="H828" s="68"/>
      <c r="I828" s="68"/>
      <c r="J828" s="68"/>
      <c r="K828"/>
      <c r="L828"/>
      <c r="M828"/>
      <c r="N828"/>
      <c r="O828">
        <v>6</v>
      </c>
    </row>
    <row r="829" spans="1:15" ht="15.75" x14ac:dyDescent="0.3">
      <c r="A829" t="s">
        <v>56</v>
      </c>
      <c r="B829">
        <v>46</v>
      </c>
      <c r="C829" t="s">
        <v>136</v>
      </c>
      <c r="D829" t="s">
        <v>121</v>
      </c>
      <c r="E829" t="s">
        <v>135</v>
      </c>
      <c r="F829" t="s">
        <v>123</v>
      </c>
      <c r="G829" s="68"/>
      <c r="H829" s="68"/>
      <c r="I829" s="68"/>
      <c r="J829" s="68"/>
      <c r="K829"/>
      <c r="L829"/>
      <c r="M829"/>
      <c r="N829"/>
      <c r="O829">
        <v>6</v>
      </c>
    </row>
    <row r="830" spans="1:15" ht="15.75" x14ac:dyDescent="0.3">
      <c r="A830" t="s">
        <v>56</v>
      </c>
      <c r="B830">
        <v>46</v>
      </c>
      <c r="C830" t="s">
        <v>136</v>
      </c>
      <c r="D830" t="s">
        <v>186</v>
      </c>
      <c r="E830" t="s">
        <v>187</v>
      </c>
      <c r="F830" t="s">
        <v>123</v>
      </c>
      <c r="G830" s="68"/>
      <c r="H830" s="68"/>
      <c r="I830" s="68"/>
      <c r="J830" s="68"/>
      <c r="K830"/>
      <c r="L830"/>
      <c r="M830"/>
      <c r="N830"/>
      <c r="O830">
        <v>6</v>
      </c>
    </row>
    <row r="831" spans="1:15" ht="15.75" x14ac:dyDescent="0.3">
      <c r="A831" t="s">
        <v>57</v>
      </c>
      <c r="B831">
        <v>47</v>
      </c>
      <c r="C831" t="s">
        <v>136</v>
      </c>
      <c r="D831" t="s">
        <v>121</v>
      </c>
      <c r="E831" t="s">
        <v>122</v>
      </c>
      <c r="F831" t="s">
        <v>123</v>
      </c>
      <c r="G831" s="68"/>
      <c r="H831" s="68"/>
      <c r="I831" s="68"/>
      <c r="J831" s="68"/>
      <c r="K831"/>
      <c r="L831"/>
      <c r="M831"/>
      <c r="N831"/>
      <c r="O831">
        <v>6</v>
      </c>
    </row>
    <row r="832" spans="1:15" ht="15.75" x14ac:dyDescent="0.3">
      <c r="A832" t="s">
        <v>57</v>
      </c>
      <c r="B832">
        <v>47</v>
      </c>
      <c r="C832" t="s">
        <v>136</v>
      </c>
      <c r="D832" t="s">
        <v>121</v>
      </c>
      <c r="E832" t="s">
        <v>124</v>
      </c>
      <c r="F832" t="s">
        <v>1</v>
      </c>
      <c r="G832" s="68"/>
      <c r="H832" s="68"/>
      <c r="I832" s="68"/>
      <c r="J832" s="68"/>
      <c r="K832"/>
      <c r="L832"/>
      <c r="M832"/>
      <c r="N832"/>
      <c r="O832">
        <v>6</v>
      </c>
    </row>
    <row r="833" spans="1:15" ht="15.75" x14ac:dyDescent="0.3">
      <c r="A833" t="s">
        <v>57</v>
      </c>
      <c r="B833">
        <v>47</v>
      </c>
      <c r="C833" t="s">
        <v>136</v>
      </c>
      <c r="D833" t="s">
        <v>121</v>
      </c>
      <c r="E833" t="s">
        <v>124</v>
      </c>
      <c r="F833" t="s">
        <v>12</v>
      </c>
      <c r="G833" s="68"/>
      <c r="H833" s="68"/>
      <c r="I833" s="68"/>
      <c r="J833" s="68"/>
      <c r="K833"/>
      <c r="L833"/>
      <c r="M833"/>
      <c r="N833"/>
      <c r="O833">
        <v>6</v>
      </c>
    </row>
    <row r="834" spans="1:15" ht="15.75" x14ac:dyDescent="0.3">
      <c r="A834" t="s">
        <v>57</v>
      </c>
      <c r="B834">
        <v>47</v>
      </c>
      <c r="C834" t="s">
        <v>136</v>
      </c>
      <c r="D834" t="s">
        <v>121</v>
      </c>
      <c r="E834" t="s">
        <v>124</v>
      </c>
      <c r="F834" t="s">
        <v>13</v>
      </c>
      <c r="G834" s="68"/>
      <c r="H834" s="68"/>
      <c r="I834" s="68"/>
      <c r="J834" s="68"/>
      <c r="K834"/>
      <c r="L834"/>
      <c r="M834"/>
      <c r="N834"/>
      <c r="O834">
        <v>6</v>
      </c>
    </row>
    <row r="835" spans="1:15" ht="15.75" x14ac:dyDescent="0.3">
      <c r="A835" t="s">
        <v>57</v>
      </c>
      <c r="B835">
        <v>47</v>
      </c>
      <c r="C835" t="s">
        <v>136</v>
      </c>
      <c r="D835" t="s">
        <v>121</v>
      </c>
      <c r="E835" t="s">
        <v>124</v>
      </c>
      <c r="F835" t="s">
        <v>75</v>
      </c>
      <c r="G835" s="68"/>
      <c r="H835" s="68"/>
      <c r="I835" s="68"/>
      <c r="J835" s="68"/>
      <c r="K835"/>
      <c r="L835"/>
      <c r="M835"/>
      <c r="N835"/>
      <c r="O835">
        <v>6</v>
      </c>
    </row>
    <row r="836" spans="1:15" ht="15.75" x14ac:dyDescent="0.3">
      <c r="A836" t="s">
        <v>57</v>
      </c>
      <c r="B836">
        <v>47</v>
      </c>
      <c r="C836" t="s">
        <v>136</v>
      </c>
      <c r="D836" t="s">
        <v>121</v>
      </c>
      <c r="E836" t="s">
        <v>2</v>
      </c>
      <c r="F836" t="s">
        <v>125</v>
      </c>
      <c r="G836" s="68"/>
      <c r="H836" s="68"/>
      <c r="I836" s="68"/>
      <c r="J836" s="68"/>
      <c r="K836"/>
      <c r="L836"/>
      <c r="M836"/>
      <c r="N836"/>
      <c r="O836">
        <v>6</v>
      </c>
    </row>
    <row r="837" spans="1:15" ht="15.75" x14ac:dyDescent="0.3">
      <c r="A837" t="s">
        <v>57</v>
      </c>
      <c r="B837">
        <v>47</v>
      </c>
      <c r="C837" t="s">
        <v>136</v>
      </c>
      <c r="D837" t="s">
        <v>121</v>
      </c>
      <c r="E837" t="s">
        <v>2</v>
      </c>
      <c r="F837" t="s">
        <v>126</v>
      </c>
      <c r="G837" s="68"/>
      <c r="H837" s="68"/>
      <c r="I837" s="68"/>
      <c r="J837" s="68"/>
      <c r="K837"/>
      <c r="L837"/>
      <c r="M837"/>
      <c r="N837"/>
      <c r="O837">
        <v>6</v>
      </c>
    </row>
    <row r="838" spans="1:15" ht="15.75" x14ac:dyDescent="0.3">
      <c r="A838" t="s">
        <v>57</v>
      </c>
      <c r="B838">
        <v>47</v>
      </c>
      <c r="C838" t="s">
        <v>136</v>
      </c>
      <c r="D838" t="s">
        <v>121</v>
      </c>
      <c r="E838" t="s">
        <v>2</v>
      </c>
      <c r="F838" t="s">
        <v>127</v>
      </c>
      <c r="G838" s="68"/>
      <c r="H838" s="68"/>
      <c r="I838" s="68"/>
      <c r="J838" s="68"/>
      <c r="K838"/>
      <c r="L838"/>
      <c r="M838"/>
      <c r="N838"/>
      <c r="O838">
        <v>6</v>
      </c>
    </row>
    <row r="839" spans="1:15" ht="15.75" x14ac:dyDescent="0.3">
      <c r="A839" t="s">
        <v>57</v>
      </c>
      <c r="B839">
        <v>47</v>
      </c>
      <c r="C839" t="s">
        <v>136</v>
      </c>
      <c r="D839" t="s">
        <v>121</v>
      </c>
      <c r="E839" t="s">
        <v>2</v>
      </c>
      <c r="F839" t="s">
        <v>128</v>
      </c>
      <c r="G839" s="68"/>
      <c r="H839" s="68"/>
      <c r="I839" s="68"/>
      <c r="J839" s="68"/>
      <c r="K839"/>
      <c r="L839"/>
      <c r="M839"/>
      <c r="N839"/>
      <c r="O839">
        <v>6</v>
      </c>
    </row>
    <row r="840" spans="1:15" ht="15.75" x14ac:dyDescent="0.3">
      <c r="A840" t="s">
        <v>57</v>
      </c>
      <c r="B840">
        <v>47</v>
      </c>
      <c r="C840" t="s">
        <v>136</v>
      </c>
      <c r="D840" t="s">
        <v>121</v>
      </c>
      <c r="E840" t="s">
        <v>2</v>
      </c>
      <c r="F840" t="s">
        <v>129</v>
      </c>
      <c r="G840" s="68"/>
      <c r="H840" s="68"/>
      <c r="I840" s="68"/>
      <c r="J840" s="68"/>
      <c r="K840"/>
      <c r="L840"/>
      <c r="M840"/>
      <c r="N840"/>
      <c r="O840">
        <v>6</v>
      </c>
    </row>
    <row r="841" spans="1:15" ht="15.75" x14ac:dyDescent="0.3">
      <c r="A841" t="s">
        <v>57</v>
      </c>
      <c r="B841">
        <v>47</v>
      </c>
      <c r="C841" t="s">
        <v>136</v>
      </c>
      <c r="D841" t="s">
        <v>121</v>
      </c>
      <c r="E841" t="s">
        <v>2</v>
      </c>
      <c r="F841" t="s">
        <v>130</v>
      </c>
      <c r="G841" s="68"/>
      <c r="H841" s="68"/>
      <c r="I841" s="68"/>
      <c r="J841" s="68"/>
      <c r="K841"/>
      <c r="L841"/>
      <c r="M841"/>
      <c r="N841"/>
      <c r="O841">
        <v>6</v>
      </c>
    </row>
    <row r="842" spans="1:15" ht="15.75" x14ac:dyDescent="0.3">
      <c r="A842" t="s">
        <v>57</v>
      </c>
      <c r="B842">
        <v>47</v>
      </c>
      <c r="C842" t="s">
        <v>136</v>
      </c>
      <c r="D842" t="s">
        <v>121</v>
      </c>
      <c r="E842" t="s">
        <v>2</v>
      </c>
      <c r="F842" t="s">
        <v>131</v>
      </c>
      <c r="G842" s="68"/>
      <c r="H842" s="68"/>
      <c r="I842" s="68"/>
      <c r="J842" s="68"/>
      <c r="K842"/>
      <c r="L842"/>
      <c r="M842"/>
      <c r="N842"/>
      <c r="O842">
        <v>6</v>
      </c>
    </row>
    <row r="843" spans="1:15" ht="15.75" x14ac:dyDescent="0.3">
      <c r="A843" t="s">
        <v>57</v>
      </c>
      <c r="B843">
        <v>47</v>
      </c>
      <c r="C843" t="s">
        <v>136</v>
      </c>
      <c r="D843" t="s">
        <v>121</v>
      </c>
      <c r="E843" t="s">
        <v>2</v>
      </c>
      <c r="F843" t="s">
        <v>132</v>
      </c>
      <c r="G843" s="68"/>
      <c r="H843" s="68"/>
      <c r="I843" s="68"/>
      <c r="J843" s="68"/>
      <c r="K843"/>
      <c r="L843"/>
      <c r="M843"/>
      <c r="N843"/>
      <c r="O843">
        <v>6</v>
      </c>
    </row>
    <row r="844" spans="1:15" ht="15.75" x14ac:dyDescent="0.3">
      <c r="A844" t="s">
        <v>57</v>
      </c>
      <c r="B844">
        <v>47</v>
      </c>
      <c r="C844" t="s">
        <v>136</v>
      </c>
      <c r="D844" t="s">
        <v>121</v>
      </c>
      <c r="E844" t="s">
        <v>2</v>
      </c>
      <c r="F844" t="s">
        <v>133</v>
      </c>
      <c r="G844" s="68"/>
      <c r="H844" s="68"/>
      <c r="I844" s="68"/>
      <c r="J844" s="68"/>
      <c r="K844"/>
      <c r="L844"/>
      <c r="M844"/>
      <c r="N844"/>
      <c r="O844">
        <v>6</v>
      </c>
    </row>
    <row r="845" spans="1:15" ht="15.75" x14ac:dyDescent="0.3">
      <c r="A845" t="s">
        <v>57</v>
      </c>
      <c r="B845">
        <v>47</v>
      </c>
      <c r="C845" t="s">
        <v>136</v>
      </c>
      <c r="D845" t="s">
        <v>121</v>
      </c>
      <c r="E845" t="s">
        <v>2</v>
      </c>
      <c r="F845" t="s">
        <v>134</v>
      </c>
      <c r="G845" s="68"/>
      <c r="H845" s="68"/>
      <c r="I845" s="68"/>
      <c r="J845" s="68"/>
      <c r="K845"/>
      <c r="L845"/>
      <c r="M845"/>
      <c r="N845"/>
      <c r="O845">
        <v>6</v>
      </c>
    </row>
    <row r="846" spans="1:15" ht="15.75" x14ac:dyDescent="0.3">
      <c r="A846" t="s">
        <v>57</v>
      </c>
      <c r="B846">
        <v>47</v>
      </c>
      <c r="C846" t="s">
        <v>136</v>
      </c>
      <c r="D846" t="s">
        <v>121</v>
      </c>
      <c r="E846" t="s">
        <v>2</v>
      </c>
      <c r="F846" t="s">
        <v>10</v>
      </c>
      <c r="G846" s="68"/>
      <c r="H846" s="68"/>
      <c r="I846" s="68"/>
      <c r="J846" s="68"/>
      <c r="K846"/>
      <c r="L846"/>
      <c r="M846"/>
      <c r="N846"/>
      <c r="O846">
        <v>6</v>
      </c>
    </row>
    <row r="847" spans="1:15" ht="15.75" x14ac:dyDescent="0.3">
      <c r="A847" t="s">
        <v>57</v>
      </c>
      <c r="B847">
        <v>47</v>
      </c>
      <c r="C847" t="s">
        <v>136</v>
      </c>
      <c r="D847" t="s">
        <v>121</v>
      </c>
      <c r="E847" t="s">
        <v>135</v>
      </c>
      <c r="F847" t="s">
        <v>123</v>
      </c>
      <c r="G847" s="68"/>
      <c r="H847" s="68"/>
      <c r="I847" s="68"/>
      <c r="J847" s="68"/>
      <c r="K847"/>
      <c r="L847"/>
      <c r="M847"/>
      <c r="N847"/>
      <c r="O847">
        <v>6</v>
      </c>
    </row>
    <row r="848" spans="1:15" ht="15.75" x14ac:dyDescent="0.3">
      <c r="A848" t="s">
        <v>57</v>
      </c>
      <c r="B848">
        <v>47</v>
      </c>
      <c r="C848" t="s">
        <v>136</v>
      </c>
      <c r="D848" t="s">
        <v>186</v>
      </c>
      <c r="E848" t="s">
        <v>187</v>
      </c>
      <c r="F848" t="s">
        <v>123</v>
      </c>
      <c r="G848" s="68"/>
      <c r="H848" s="68"/>
      <c r="I848" s="68"/>
      <c r="J848" s="68"/>
      <c r="K848"/>
      <c r="L848"/>
      <c r="M848"/>
      <c r="N848"/>
      <c r="O848">
        <v>6</v>
      </c>
    </row>
    <row r="849" spans="1:15" ht="15.75" x14ac:dyDescent="0.3">
      <c r="A849" t="s">
        <v>58</v>
      </c>
      <c r="B849">
        <v>48</v>
      </c>
      <c r="C849" t="s">
        <v>136</v>
      </c>
      <c r="D849" t="s">
        <v>121</v>
      </c>
      <c r="E849" t="s">
        <v>122</v>
      </c>
      <c r="F849" t="s">
        <v>123</v>
      </c>
      <c r="G849" s="68"/>
      <c r="H849" s="68"/>
      <c r="I849" s="68"/>
      <c r="J849" s="68"/>
      <c r="K849"/>
      <c r="L849"/>
      <c r="M849"/>
      <c r="N849"/>
      <c r="O849">
        <v>6</v>
      </c>
    </row>
    <row r="850" spans="1:15" ht="15.75" x14ac:dyDescent="0.3">
      <c r="A850" t="s">
        <v>58</v>
      </c>
      <c r="B850">
        <v>48</v>
      </c>
      <c r="C850" t="s">
        <v>136</v>
      </c>
      <c r="D850" t="s">
        <v>121</v>
      </c>
      <c r="E850" t="s">
        <v>124</v>
      </c>
      <c r="F850" t="s">
        <v>1</v>
      </c>
      <c r="G850" s="68"/>
      <c r="H850" s="68"/>
      <c r="I850" s="68"/>
      <c r="J850" s="68"/>
      <c r="K850"/>
      <c r="L850"/>
      <c r="M850"/>
      <c r="N850"/>
      <c r="O850">
        <v>6</v>
      </c>
    </row>
    <row r="851" spans="1:15" ht="15.75" x14ac:dyDescent="0.3">
      <c r="A851" t="s">
        <v>58</v>
      </c>
      <c r="B851">
        <v>48</v>
      </c>
      <c r="C851" t="s">
        <v>136</v>
      </c>
      <c r="D851" t="s">
        <v>121</v>
      </c>
      <c r="E851" t="s">
        <v>124</v>
      </c>
      <c r="F851" t="s">
        <v>12</v>
      </c>
      <c r="G851" s="68"/>
      <c r="H851" s="68"/>
      <c r="I851" s="68"/>
      <c r="J851" s="68"/>
      <c r="K851"/>
      <c r="L851"/>
      <c r="M851"/>
      <c r="N851"/>
      <c r="O851">
        <v>6</v>
      </c>
    </row>
    <row r="852" spans="1:15" ht="15.75" x14ac:dyDescent="0.3">
      <c r="A852" t="s">
        <v>58</v>
      </c>
      <c r="B852">
        <v>48</v>
      </c>
      <c r="C852" t="s">
        <v>136</v>
      </c>
      <c r="D852" t="s">
        <v>121</v>
      </c>
      <c r="E852" t="s">
        <v>124</v>
      </c>
      <c r="F852" t="s">
        <v>13</v>
      </c>
      <c r="G852" s="68"/>
      <c r="H852" s="68"/>
      <c r="I852" s="68"/>
      <c r="J852" s="68"/>
      <c r="K852"/>
      <c r="L852"/>
      <c r="M852"/>
      <c r="N852"/>
      <c r="O852">
        <v>6</v>
      </c>
    </row>
    <row r="853" spans="1:15" ht="15.75" x14ac:dyDescent="0.3">
      <c r="A853" t="s">
        <v>58</v>
      </c>
      <c r="B853">
        <v>48</v>
      </c>
      <c r="C853" t="s">
        <v>136</v>
      </c>
      <c r="D853" t="s">
        <v>121</v>
      </c>
      <c r="E853" t="s">
        <v>124</v>
      </c>
      <c r="F853" t="s">
        <v>75</v>
      </c>
      <c r="G853" s="68"/>
      <c r="H853" s="68"/>
      <c r="I853" s="68"/>
      <c r="J853" s="68"/>
      <c r="K853"/>
      <c r="L853"/>
      <c r="M853"/>
      <c r="N853"/>
      <c r="O853">
        <v>6</v>
      </c>
    </row>
    <row r="854" spans="1:15" ht="15.75" x14ac:dyDescent="0.3">
      <c r="A854" t="s">
        <v>58</v>
      </c>
      <c r="B854">
        <v>48</v>
      </c>
      <c r="C854" t="s">
        <v>136</v>
      </c>
      <c r="D854" t="s">
        <v>121</v>
      </c>
      <c r="E854" t="s">
        <v>2</v>
      </c>
      <c r="F854" t="s">
        <v>125</v>
      </c>
      <c r="G854" s="68"/>
      <c r="H854" s="68"/>
      <c r="I854" s="68"/>
      <c r="J854" s="68"/>
      <c r="K854"/>
      <c r="L854"/>
      <c r="M854"/>
      <c r="N854"/>
      <c r="O854">
        <v>6</v>
      </c>
    </row>
    <row r="855" spans="1:15" ht="15.75" x14ac:dyDescent="0.3">
      <c r="A855" t="s">
        <v>58</v>
      </c>
      <c r="B855">
        <v>48</v>
      </c>
      <c r="C855" t="s">
        <v>136</v>
      </c>
      <c r="D855" t="s">
        <v>121</v>
      </c>
      <c r="E855" t="s">
        <v>2</v>
      </c>
      <c r="F855" t="s">
        <v>126</v>
      </c>
      <c r="G855" s="68"/>
      <c r="H855" s="68"/>
      <c r="I855" s="68"/>
      <c r="J855" s="68"/>
      <c r="K855"/>
      <c r="L855"/>
      <c r="M855"/>
      <c r="N855"/>
      <c r="O855">
        <v>6</v>
      </c>
    </row>
    <row r="856" spans="1:15" ht="15.75" x14ac:dyDescent="0.3">
      <c r="A856" t="s">
        <v>58</v>
      </c>
      <c r="B856">
        <v>48</v>
      </c>
      <c r="C856" t="s">
        <v>136</v>
      </c>
      <c r="D856" t="s">
        <v>121</v>
      </c>
      <c r="E856" t="s">
        <v>2</v>
      </c>
      <c r="F856" t="s">
        <v>127</v>
      </c>
      <c r="G856" s="68"/>
      <c r="H856" s="68"/>
      <c r="I856" s="68"/>
      <c r="J856" s="68"/>
      <c r="K856"/>
      <c r="L856"/>
      <c r="M856"/>
      <c r="N856"/>
      <c r="O856">
        <v>6</v>
      </c>
    </row>
    <row r="857" spans="1:15" ht="15.75" x14ac:dyDescent="0.3">
      <c r="A857" t="s">
        <v>58</v>
      </c>
      <c r="B857">
        <v>48</v>
      </c>
      <c r="C857" t="s">
        <v>136</v>
      </c>
      <c r="D857" t="s">
        <v>121</v>
      </c>
      <c r="E857" t="s">
        <v>2</v>
      </c>
      <c r="F857" t="s">
        <v>128</v>
      </c>
      <c r="G857" s="68"/>
      <c r="H857" s="68"/>
      <c r="I857" s="68"/>
      <c r="J857" s="68"/>
      <c r="K857"/>
      <c r="L857"/>
      <c r="M857"/>
      <c r="N857"/>
      <c r="O857">
        <v>6</v>
      </c>
    </row>
    <row r="858" spans="1:15" ht="15.75" x14ac:dyDescent="0.3">
      <c r="A858" t="s">
        <v>58</v>
      </c>
      <c r="B858">
        <v>48</v>
      </c>
      <c r="C858" t="s">
        <v>136</v>
      </c>
      <c r="D858" t="s">
        <v>121</v>
      </c>
      <c r="E858" t="s">
        <v>2</v>
      </c>
      <c r="F858" t="s">
        <v>129</v>
      </c>
      <c r="G858" s="68"/>
      <c r="H858" s="68"/>
      <c r="I858" s="68"/>
      <c r="J858" s="68"/>
      <c r="K858"/>
      <c r="L858"/>
      <c r="M858"/>
      <c r="N858"/>
      <c r="O858">
        <v>6</v>
      </c>
    </row>
    <row r="859" spans="1:15" ht="15.75" x14ac:dyDescent="0.3">
      <c r="A859" t="s">
        <v>58</v>
      </c>
      <c r="B859">
        <v>48</v>
      </c>
      <c r="C859" t="s">
        <v>136</v>
      </c>
      <c r="D859" t="s">
        <v>121</v>
      </c>
      <c r="E859" t="s">
        <v>2</v>
      </c>
      <c r="F859" t="s">
        <v>130</v>
      </c>
      <c r="G859" s="68"/>
      <c r="H859" s="68"/>
      <c r="I859" s="68"/>
      <c r="J859" s="68"/>
      <c r="K859"/>
      <c r="L859"/>
      <c r="M859"/>
      <c r="N859"/>
      <c r="O859">
        <v>6</v>
      </c>
    </row>
    <row r="860" spans="1:15" ht="15.75" x14ac:dyDescent="0.3">
      <c r="A860" t="s">
        <v>58</v>
      </c>
      <c r="B860">
        <v>48</v>
      </c>
      <c r="C860" t="s">
        <v>136</v>
      </c>
      <c r="D860" t="s">
        <v>121</v>
      </c>
      <c r="E860" t="s">
        <v>2</v>
      </c>
      <c r="F860" t="s">
        <v>131</v>
      </c>
      <c r="G860" s="68"/>
      <c r="H860" s="68"/>
      <c r="I860" s="68"/>
      <c r="J860" s="68"/>
      <c r="K860"/>
      <c r="L860"/>
      <c r="M860"/>
      <c r="N860"/>
      <c r="O860">
        <v>6</v>
      </c>
    </row>
    <row r="861" spans="1:15" ht="15.75" x14ac:dyDescent="0.3">
      <c r="A861" t="s">
        <v>58</v>
      </c>
      <c r="B861">
        <v>48</v>
      </c>
      <c r="C861" t="s">
        <v>136</v>
      </c>
      <c r="D861" t="s">
        <v>121</v>
      </c>
      <c r="E861" t="s">
        <v>2</v>
      </c>
      <c r="F861" t="s">
        <v>132</v>
      </c>
      <c r="G861" s="68"/>
      <c r="H861" s="68"/>
      <c r="I861" s="68"/>
      <c r="J861" s="68"/>
      <c r="K861"/>
      <c r="L861"/>
      <c r="M861"/>
      <c r="N861"/>
      <c r="O861">
        <v>6</v>
      </c>
    </row>
    <row r="862" spans="1:15" ht="15.75" x14ac:dyDescent="0.3">
      <c r="A862" t="s">
        <v>58</v>
      </c>
      <c r="B862">
        <v>48</v>
      </c>
      <c r="C862" t="s">
        <v>136</v>
      </c>
      <c r="D862" t="s">
        <v>121</v>
      </c>
      <c r="E862" t="s">
        <v>2</v>
      </c>
      <c r="F862" t="s">
        <v>133</v>
      </c>
      <c r="G862" s="68"/>
      <c r="H862" s="68"/>
      <c r="I862" s="68"/>
      <c r="J862" s="68"/>
      <c r="K862"/>
      <c r="L862"/>
      <c r="M862"/>
      <c r="N862"/>
      <c r="O862">
        <v>6</v>
      </c>
    </row>
    <row r="863" spans="1:15" ht="15.75" x14ac:dyDescent="0.3">
      <c r="A863" t="s">
        <v>58</v>
      </c>
      <c r="B863">
        <v>48</v>
      </c>
      <c r="C863" t="s">
        <v>136</v>
      </c>
      <c r="D863" t="s">
        <v>121</v>
      </c>
      <c r="E863" t="s">
        <v>2</v>
      </c>
      <c r="F863" t="s">
        <v>134</v>
      </c>
      <c r="G863" s="68"/>
      <c r="H863" s="68"/>
      <c r="I863" s="68"/>
      <c r="J863" s="68"/>
      <c r="K863"/>
      <c r="L863"/>
      <c r="M863"/>
      <c r="N863"/>
      <c r="O863">
        <v>6</v>
      </c>
    </row>
    <row r="864" spans="1:15" ht="15.75" x14ac:dyDescent="0.3">
      <c r="A864" t="s">
        <v>58</v>
      </c>
      <c r="B864">
        <v>48</v>
      </c>
      <c r="C864" t="s">
        <v>136</v>
      </c>
      <c r="D864" t="s">
        <v>121</v>
      </c>
      <c r="E864" t="s">
        <v>2</v>
      </c>
      <c r="F864" t="s">
        <v>10</v>
      </c>
      <c r="G864" s="68"/>
      <c r="H864" s="68"/>
      <c r="I864" s="68"/>
      <c r="J864" s="68"/>
      <c r="K864"/>
      <c r="L864"/>
      <c r="M864"/>
      <c r="N864"/>
      <c r="O864">
        <v>6</v>
      </c>
    </row>
    <row r="865" spans="1:15" ht="15.75" x14ac:dyDescent="0.3">
      <c r="A865" t="s">
        <v>58</v>
      </c>
      <c r="B865">
        <v>48</v>
      </c>
      <c r="C865" t="s">
        <v>136</v>
      </c>
      <c r="D865" t="s">
        <v>121</v>
      </c>
      <c r="E865" t="s">
        <v>135</v>
      </c>
      <c r="F865" t="s">
        <v>123</v>
      </c>
      <c r="G865" s="68"/>
      <c r="H865" s="68"/>
      <c r="I865" s="68"/>
      <c r="J865" s="68"/>
      <c r="K865"/>
      <c r="L865"/>
      <c r="M865"/>
      <c r="N865"/>
      <c r="O865">
        <v>6</v>
      </c>
    </row>
    <row r="866" spans="1:15" ht="15.75" x14ac:dyDescent="0.3">
      <c r="A866" t="s">
        <v>58</v>
      </c>
      <c r="B866">
        <v>48</v>
      </c>
      <c r="C866" t="s">
        <v>136</v>
      </c>
      <c r="D866" t="s">
        <v>186</v>
      </c>
      <c r="E866" t="s">
        <v>187</v>
      </c>
      <c r="F866" t="s">
        <v>123</v>
      </c>
      <c r="G866" s="68"/>
      <c r="H866" s="68"/>
      <c r="I866" s="68"/>
      <c r="J866" s="68"/>
      <c r="K866"/>
      <c r="L866"/>
      <c r="M866"/>
      <c r="N866"/>
      <c r="O866">
        <v>6</v>
      </c>
    </row>
    <row r="867" spans="1:15" ht="15.75" x14ac:dyDescent="0.3">
      <c r="A867" t="s">
        <v>59</v>
      </c>
      <c r="B867">
        <v>49</v>
      </c>
      <c r="C867" t="s">
        <v>136</v>
      </c>
      <c r="D867" t="s">
        <v>121</v>
      </c>
      <c r="E867" t="s">
        <v>122</v>
      </c>
      <c r="F867" t="s">
        <v>123</v>
      </c>
      <c r="G867" s="68"/>
      <c r="H867" s="68"/>
      <c r="I867" s="68"/>
      <c r="J867" s="68"/>
      <c r="K867"/>
      <c r="L867"/>
      <c r="M867"/>
      <c r="N867"/>
      <c r="O867">
        <v>6</v>
      </c>
    </row>
    <row r="868" spans="1:15" ht="15.75" x14ac:dyDescent="0.3">
      <c r="A868" t="s">
        <v>59</v>
      </c>
      <c r="B868">
        <v>49</v>
      </c>
      <c r="C868" t="s">
        <v>136</v>
      </c>
      <c r="D868" t="s">
        <v>121</v>
      </c>
      <c r="E868" t="s">
        <v>124</v>
      </c>
      <c r="F868" t="s">
        <v>1</v>
      </c>
      <c r="G868" s="68"/>
      <c r="H868" s="68"/>
      <c r="I868" s="68"/>
      <c r="J868" s="68"/>
      <c r="K868"/>
      <c r="L868"/>
      <c r="M868"/>
      <c r="N868"/>
      <c r="O868">
        <v>6</v>
      </c>
    </row>
    <row r="869" spans="1:15" ht="15.75" x14ac:dyDescent="0.3">
      <c r="A869" t="s">
        <v>59</v>
      </c>
      <c r="B869">
        <v>49</v>
      </c>
      <c r="C869" t="s">
        <v>136</v>
      </c>
      <c r="D869" t="s">
        <v>121</v>
      </c>
      <c r="E869" t="s">
        <v>124</v>
      </c>
      <c r="F869" t="s">
        <v>12</v>
      </c>
      <c r="G869" s="68"/>
      <c r="H869" s="68"/>
      <c r="I869" s="68"/>
      <c r="J869" s="68"/>
      <c r="K869"/>
      <c r="L869"/>
      <c r="M869"/>
      <c r="N869"/>
      <c r="O869">
        <v>6</v>
      </c>
    </row>
    <row r="870" spans="1:15" ht="15.75" x14ac:dyDescent="0.3">
      <c r="A870" t="s">
        <v>59</v>
      </c>
      <c r="B870">
        <v>49</v>
      </c>
      <c r="C870" t="s">
        <v>136</v>
      </c>
      <c r="D870" t="s">
        <v>121</v>
      </c>
      <c r="E870" t="s">
        <v>124</v>
      </c>
      <c r="F870" t="s">
        <v>13</v>
      </c>
      <c r="G870" s="68"/>
      <c r="H870" s="68"/>
      <c r="I870" s="68"/>
      <c r="J870" s="68"/>
      <c r="K870"/>
      <c r="L870"/>
      <c r="M870"/>
      <c r="N870"/>
      <c r="O870">
        <v>6</v>
      </c>
    </row>
    <row r="871" spans="1:15" ht="15.75" x14ac:dyDescent="0.3">
      <c r="A871" t="s">
        <v>59</v>
      </c>
      <c r="B871">
        <v>49</v>
      </c>
      <c r="C871" t="s">
        <v>136</v>
      </c>
      <c r="D871" t="s">
        <v>121</v>
      </c>
      <c r="E871" t="s">
        <v>124</v>
      </c>
      <c r="F871" t="s">
        <v>75</v>
      </c>
      <c r="G871" s="68"/>
      <c r="H871" s="68"/>
      <c r="I871" s="68"/>
      <c r="J871" s="68"/>
      <c r="K871"/>
      <c r="L871"/>
      <c r="M871"/>
      <c r="N871"/>
      <c r="O871">
        <v>6</v>
      </c>
    </row>
    <row r="872" spans="1:15" ht="15.75" x14ac:dyDescent="0.3">
      <c r="A872" t="s">
        <v>59</v>
      </c>
      <c r="B872">
        <v>49</v>
      </c>
      <c r="C872" t="s">
        <v>136</v>
      </c>
      <c r="D872" t="s">
        <v>121</v>
      </c>
      <c r="E872" t="s">
        <v>2</v>
      </c>
      <c r="F872" t="s">
        <v>125</v>
      </c>
      <c r="G872" s="68"/>
      <c r="H872" s="68"/>
      <c r="I872" s="68"/>
      <c r="J872" s="68"/>
      <c r="K872"/>
      <c r="L872"/>
      <c r="M872"/>
      <c r="N872"/>
      <c r="O872">
        <v>6</v>
      </c>
    </row>
    <row r="873" spans="1:15" ht="15.75" x14ac:dyDescent="0.3">
      <c r="A873" t="s">
        <v>59</v>
      </c>
      <c r="B873">
        <v>49</v>
      </c>
      <c r="C873" t="s">
        <v>136</v>
      </c>
      <c r="D873" t="s">
        <v>121</v>
      </c>
      <c r="E873" t="s">
        <v>2</v>
      </c>
      <c r="F873" t="s">
        <v>126</v>
      </c>
      <c r="G873" s="68"/>
      <c r="H873" s="68"/>
      <c r="I873" s="68"/>
      <c r="J873" s="68"/>
      <c r="K873"/>
      <c r="L873"/>
      <c r="M873"/>
      <c r="N873"/>
      <c r="O873">
        <v>6</v>
      </c>
    </row>
    <row r="874" spans="1:15" ht="15.75" x14ac:dyDescent="0.3">
      <c r="A874" t="s">
        <v>59</v>
      </c>
      <c r="B874">
        <v>49</v>
      </c>
      <c r="C874" t="s">
        <v>136</v>
      </c>
      <c r="D874" t="s">
        <v>121</v>
      </c>
      <c r="E874" t="s">
        <v>2</v>
      </c>
      <c r="F874" t="s">
        <v>127</v>
      </c>
      <c r="G874" s="68"/>
      <c r="H874" s="68"/>
      <c r="I874" s="68"/>
      <c r="J874" s="68"/>
      <c r="K874"/>
      <c r="L874"/>
      <c r="M874"/>
      <c r="N874"/>
      <c r="O874">
        <v>6</v>
      </c>
    </row>
    <row r="875" spans="1:15" ht="15.75" x14ac:dyDescent="0.3">
      <c r="A875" t="s">
        <v>59</v>
      </c>
      <c r="B875">
        <v>49</v>
      </c>
      <c r="C875" t="s">
        <v>136</v>
      </c>
      <c r="D875" t="s">
        <v>121</v>
      </c>
      <c r="E875" t="s">
        <v>2</v>
      </c>
      <c r="F875" t="s">
        <v>128</v>
      </c>
      <c r="G875" s="68"/>
      <c r="H875" s="68"/>
      <c r="I875" s="68"/>
      <c r="J875" s="68"/>
      <c r="K875"/>
      <c r="L875"/>
      <c r="M875"/>
      <c r="N875"/>
      <c r="O875">
        <v>6</v>
      </c>
    </row>
    <row r="876" spans="1:15" ht="15.75" x14ac:dyDescent="0.3">
      <c r="A876" t="s">
        <v>59</v>
      </c>
      <c r="B876">
        <v>49</v>
      </c>
      <c r="C876" t="s">
        <v>136</v>
      </c>
      <c r="D876" t="s">
        <v>121</v>
      </c>
      <c r="E876" t="s">
        <v>2</v>
      </c>
      <c r="F876" t="s">
        <v>129</v>
      </c>
      <c r="G876" s="68"/>
      <c r="H876" s="68"/>
      <c r="I876" s="68"/>
      <c r="J876" s="68"/>
      <c r="K876"/>
      <c r="L876"/>
      <c r="M876"/>
      <c r="N876"/>
      <c r="O876">
        <v>6</v>
      </c>
    </row>
    <row r="877" spans="1:15" ht="15.75" x14ac:dyDescent="0.3">
      <c r="A877" t="s">
        <v>59</v>
      </c>
      <c r="B877">
        <v>49</v>
      </c>
      <c r="C877" t="s">
        <v>136</v>
      </c>
      <c r="D877" t="s">
        <v>121</v>
      </c>
      <c r="E877" t="s">
        <v>2</v>
      </c>
      <c r="F877" t="s">
        <v>130</v>
      </c>
      <c r="G877" s="68"/>
      <c r="H877" s="68"/>
      <c r="I877" s="68"/>
      <c r="J877" s="68"/>
      <c r="K877"/>
      <c r="L877"/>
      <c r="M877"/>
      <c r="N877"/>
      <c r="O877">
        <v>6</v>
      </c>
    </row>
    <row r="878" spans="1:15" ht="15.75" x14ac:dyDescent="0.3">
      <c r="A878" t="s">
        <v>59</v>
      </c>
      <c r="B878">
        <v>49</v>
      </c>
      <c r="C878" t="s">
        <v>136</v>
      </c>
      <c r="D878" t="s">
        <v>121</v>
      </c>
      <c r="E878" t="s">
        <v>2</v>
      </c>
      <c r="F878" t="s">
        <v>131</v>
      </c>
      <c r="G878" s="68"/>
      <c r="H878" s="68"/>
      <c r="I878" s="68"/>
      <c r="J878" s="68"/>
      <c r="K878"/>
      <c r="L878"/>
      <c r="M878"/>
      <c r="N878"/>
      <c r="O878">
        <v>6</v>
      </c>
    </row>
    <row r="879" spans="1:15" ht="15.75" x14ac:dyDescent="0.3">
      <c r="A879" t="s">
        <v>59</v>
      </c>
      <c r="B879">
        <v>49</v>
      </c>
      <c r="C879" t="s">
        <v>136</v>
      </c>
      <c r="D879" t="s">
        <v>121</v>
      </c>
      <c r="E879" t="s">
        <v>2</v>
      </c>
      <c r="F879" t="s">
        <v>132</v>
      </c>
      <c r="G879" s="68"/>
      <c r="H879" s="68"/>
      <c r="I879" s="68"/>
      <c r="J879" s="68"/>
      <c r="K879"/>
      <c r="L879"/>
      <c r="M879"/>
      <c r="N879"/>
      <c r="O879">
        <v>6</v>
      </c>
    </row>
    <row r="880" spans="1:15" ht="15.75" x14ac:dyDescent="0.3">
      <c r="A880" t="s">
        <v>59</v>
      </c>
      <c r="B880">
        <v>49</v>
      </c>
      <c r="C880" t="s">
        <v>136</v>
      </c>
      <c r="D880" t="s">
        <v>121</v>
      </c>
      <c r="E880" t="s">
        <v>2</v>
      </c>
      <c r="F880" t="s">
        <v>133</v>
      </c>
      <c r="G880" s="68"/>
      <c r="H880" s="68"/>
      <c r="I880" s="68"/>
      <c r="J880" s="68"/>
      <c r="K880"/>
      <c r="L880"/>
      <c r="M880"/>
      <c r="N880"/>
      <c r="O880">
        <v>6</v>
      </c>
    </row>
    <row r="881" spans="1:15" ht="15.75" x14ac:dyDescent="0.3">
      <c r="A881" t="s">
        <v>59</v>
      </c>
      <c r="B881">
        <v>49</v>
      </c>
      <c r="C881" t="s">
        <v>136</v>
      </c>
      <c r="D881" t="s">
        <v>121</v>
      </c>
      <c r="E881" t="s">
        <v>2</v>
      </c>
      <c r="F881" t="s">
        <v>134</v>
      </c>
      <c r="G881" s="68"/>
      <c r="H881" s="68"/>
      <c r="I881" s="68"/>
      <c r="J881" s="68"/>
      <c r="K881"/>
      <c r="L881"/>
      <c r="M881"/>
      <c r="N881"/>
      <c r="O881">
        <v>6</v>
      </c>
    </row>
    <row r="882" spans="1:15" ht="15.75" x14ac:dyDescent="0.3">
      <c r="A882" t="s">
        <v>59</v>
      </c>
      <c r="B882">
        <v>49</v>
      </c>
      <c r="C882" t="s">
        <v>136</v>
      </c>
      <c r="D882" t="s">
        <v>121</v>
      </c>
      <c r="E882" t="s">
        <v>2</v>
      </c>
      <c r="F882" t="s">
        <v>10</v>
      </c>
      <c r="G882" s="68"/>
      <c r="H882" s="68"/>
      <c r="I882" s="68"/>
      <c r="J882" s="68"/>
      <c r="K882"/>
      <c r="L882"/>
      <c r="M882"/>
      <c r="N882"/>
      <c r="O882">
        <v>6</v>
      </c>
    </row>
    <row r="883" spans="1:15" ht="15.75" x14ac:dyDescent="0.3">
      <c r="A883" t="s">
        <v>59</v>
      </c>
      <c r="B883">
        <v>49</v>
      </c>
      <c r="C883" t="s">
        <v>136</v>
      </c>
      <c r="D883" t="s">
        <v>121</v>
      </c>
      <c r="E883" t="s">
        <v>135</v>
      </c>
      <c r="F883" t="s">
        <v>123</v>
      </c>
      <c r="G883" s="68"/>
      <c r="H883" s="68"/>
      <c r="I883" s="68"/>
      <c r="J883" s="68"/>
      <c r="K883"/>
      <c r="L883"/>
      <c r="M883"/>
      <c r="N883"/>
      <c r="O883">
        <v>6</v>
      </c>
    </row>
    <row r="884" spans="1:15" ht="15.75" x14ac:dyDescent="0.3">
      <c r="A884" t="s">
        <v>59</v>
      </c>
      <c r="B884">
        <v>49</v>
      </c>
      <c r="C884" t="s">
        <v>136</v>
      </c>
      <c r="D884" t="s">
        <v>186</v>
      </c>
      <c r="E884" t="s">
        <v>187</v>
      </c>
      <c r="F884" t="s">
        <v>123</v>
      </c>
      <c r="G884" s="68"/>
      <c r="H884" s="68"/>
      <c r="I884" s="68"/>
      <c r="J884" s="68"/>
      <c r="K884"/>
      <c r="L884"/>
      <c r="M884"/>
      <c r="N884"/>
      <c r="O884">
        <v>6</v>
      </c>
    </row>
    <row r="885" spans="1:15" ht="15.75" x14ac:dyDescent="0.3">
      <c r="A885" t="s">
        <v>60</v>
      </c>
      <c r="B885">
        <v>50</v>
      </c>
      <c r="C885" t="s">
        <v>136</v>
      </c>
      <c r="D885" t="s">
        <v>121</v>
      </c>
      <c r="E885" t="s">
        <v>122</v>
      </c>
      <c r="F885" t="s">
        <v>123</v>
      </c>
      <c r="G885" s="68"/>
      <c r="H885" s="68"/>
      <c r="I885" s="68"/>
      <c r="J885" s="68"/>
      <c r="K885"/>
      <c r="L885"/>
      <c r="M885"/>
      <c r="N885"/>
      <c r="O885">
        <v>6</v>
      </c>
    </row>
    <row r="886" spans="1:15" ht="15.75" x14ac:dyDescent="0.3">
      <c r="A886" t="s">
        <v>60</v>
      </c>
      <c r="B886">
        <v>50</v>
      </c>
      <c r="C886" t="s">
        <v>136</v>
      </c>
      <c r="D886" t="s">
        <v>121</v>
      </c>
      <c r="E886" t="s">
        <v>124</v>
      </c>
      <c r="F886" t="s">
        <v>1</v>
      </c>
      <c r="G886" s="68"/>
      <c r="H886" s="68"/>
      <c r="I886" s="68"/>
      <c r="J886" s="68"/>
      <c r="K886"/>
      <c r="L886"/>
      <c r="M886"/>
      <c r="N886"/>
      <c r="O886">
        <v>6</v>
      </c>
    </row>
    <row r="887" spans="1:15" ht="15.75" x14ac:dyDescent="0.3">
      <c r="A887" t="s">
        <v>60</v>
      </c>
      <c r="B887">
        <v>50</v>
      </c>
      <c r="C887" t="s">
        <v>136</v>
      </c>
      <c r="D887" t="s">
        <v>121</v>
      </c>
      <c r="E887" t="s">
        <v>124</v>
      </c>
      <c r="F887" t="s">
        <v>12</v>
      </c>
      <c r="G887" s="68"/>
      <c r="H887" s="68"/>
      <c r="I887" s="68"/>
      <c r="J887" s="68"/>
      <c r="K887"/>
      <c r="L887"/>
      <c r="M887"/>
      <c r="N887"/>
      <c r="O887">
        <v>6</v>
      </c>
    </row>
    <row r="888" spans="1:15" ht="15.75" x14ac:dyDescent="0.3">
      <c r="A888" t="s">
        <v>60</v>
      </c>
      <c r="B888">
        <v>50</v>
      </c>
      <c r="C888" t="s">
        <v>136</v>
      </c>
      <c r="D888" t="s">
        <v>121</v>
      </c>
      <c r="E888" t="s">
        <v>124</v>
      </c>
      <c r="F888" t="s">
        <v>13</v>
      </c>
      <c r="G888" s="68"/>
      <c r="H888" s="68"/>
      <c r="I888" s="68"/>
      <c r="J888" s="68"/>
      <c r="K888"/>
      <c r="L888"/>
      <c r="M888"/>
      <c r="N888"/>
      <c r="O888">
        <v>6</v>
      </c>
    </row>
    <row r="889" spans="1:15" ht="15.75" x14ac:dyDescent="0.3">
      <c r="A889" t="s">
        <v>60</v>
      </c>
      <c r="B889">
        <v>50</v>
      </c>
      <c r="C889" t="s">
        <v>136</v>
      </c>
      <c r="D889" t="s">
        <v>121</v>
      </c>
      <c r="E889" t="s">
        <v>124</v>
      </c>
      <c r="F889" t="s">
        <v>75</v>
      </c>
      <c r="G889" s="68"/>
      <c r="H889" s="68"/>
      <c r="I889" s="68"/>
      <c r="J889" s="68"/>
      <c r="K889"/>
      <c r="L889"/>
      <c r="M889"/>
      <c r="N889"/>
      <c r="O889">
        <v>6</v>
      </c>
    </row>
    <row r="890" spans="1:15" ht="15.75" x14ac:dyDescent="0.3">
      <c r="A890" t="s">
        <v>60</v>
      </c>
      <c r="B890">
        <v>50</v>
      </c>
      <c r="C890" t="s">
        <v>136</v>
      </c>
      <c r="D890" t="s">
        <v>121</v>
      </c>
      <c r="E890" t="s">
        <v>2</v>
      </c>
      <c r="F890" t="s">
        <v>125</v>
      </c>
      <c r="G890" s="68"/>
      <c r="H890" s="68"/>
      <c r="I890" s="68"/>
      <c r="J890" s="68"/>
      <c r="K890"/>
      <c r="L890"/>
      <c r="M890"/>
      <c r="N890"/>
      <c r="O890">
        <v>6</v>
      </c>
    </row>
    <row r="891" spans="1:15" ht="15.75" x14ac:dyDescent="0.3">
      <c r="A891" t="s">
        <v>60</v>
      </c>
      <c r="B891">
        <v>50</v>
      </c>
      <c r="C891" t="s">
        <v>136</v>
      </c>
      <c r="D891" t="s">
        <v>121</v>
      </c>
      <c r="E891" t="s">
        <v>2</v>
      </c>
      <c r="F891" t="s">
        <v>126</v>
      </c>
      <c r="G891" s="68"/>
      <c r="H891" s="68"/>
      <c r="I891" s="68"/>
      <c r="J891" s="68"/>
      <c r="K891"/>
      <c r="L891"/>
      <c r="M891"/>
      <c r="N891"/>
      <c r="O891">
        <v>6</v>
      </c>
    </row>
    <row r="892" spans="1:15" ht="15.75" x14ac:dyDescent="0.3">
      <c r="A892" t="s">
        <v>60</v>
      </c>
      <c r="B892">
        <v>50</v>
      </c>
      <c r="C892" t="s">
        <v>136</v>
      </c>
      <c r="D892" t="s">
        <v>121</v>
      </c>
      <c r="E892" t="s">
        <v>2</v>
      </c>
      <c r="F892" t="s">
        <v>127</v>
      </c>
      <c r="G892" s="68"/>
      <c r="H892" s="68"/>
      <c r="I892" s="68"/>
      <c r="J892" s="68"/>
      <c r="K892"/>
      <c r="L892"/>
      <c r="M892"/>
      <c r="N892"/>
      <c r="O892">
        <v>6</v>
      </c>
    </row>
    <row r="893" spans="1:15" ht="15.75" x14ac:dyDescent="0.3">
      <c r="A893" t="s">
        <v>60</v>
      </c>
      <c r="B893">
        <v>50</v>
      </c>
      <c r="C893" t="s">
        <v>136</v>
      </c>
      <c r="D893" t="s">
        <v>121</v>
      </c>
      <c r="E893" t="s">
        <v>2</v>
      </c>
      <c r="F893" t="s">
        <v>128</v>
      </c>
      <c r="G893" s="68"/>
      <c r="H893" s="68"/>
      <c r="I893" s="68"/>
      <c r="J893" s="68"/>
      <c r="K893"/>
      <c r="L893"/>
      <c r="M893"/>
      <c r="N893"/>
      <c r="O893">
        <v>6</v>
      </c>
    </row>
    <row r="894" spans="1:15" ht="15.75" x14ac:dyDescent="0.3">
      <c r="A894" t="s">
        <v>60</v>
      </c>
      <c r="B894">
        <v>50</v>
      </c>
      <c r="C894" t="s">
        <v>136</v>
      </c>
      <c r="D894" t="s">
        <v>121</v>
      </c>
      <c r="E894" t="s">
        <v>2</v>
      </c>
      <c r="F894" t="s">
        <v>129</v>
      </c>
      <c r="G894" s="68"/>
      <c r="H894" s="68"/>
      <c r="I894" s="68"/>
      <c r="J894" s="68"/>
      <c r="K894"/>
      <c r="L894"/>
      <c r="M894"/>
      <c r="N894"/>
      <c r="O894">
        <v>6</v>
      </c>
    </row>
    <row r="895" spans="1:15" ht="15.75" x14ac:dyDescent="0.3">
      <c r="A895" t="s">
        <v>60</v>
      </c>
      <c r="B895">
        <v>50</v>
      </c>
      <c r="C895" t="s">
        <v>136</v>
      </c>
      <c r="D895" t="s">
        <v>121</v>
      </c>
      <c r="E895" t="s">
        <v>2</v>
      </c>
      <c r="F895" t="s">
        <v>130</v>
      </c>
      <c r="G895" s="68"/>
      <c r="H895" s="68"/>
      <c r="I895" s="68"/>
      <c r="J895" s="68"/>
      <c r="K895"/>
      <c r="L895"/>
      <c r="M895"/>
      <c r="N895"/>
      <c r="O895">
        <v>6</v>
      </c>
    </row>
    <row r="896" spans="1:15" ht="15.75" x14ac:dyDescent="0.3">
      <c r="A896" t="s">
        <v>60</v>
      </c>
      <c r="B896">
        <v>50</v>
      </c>
      <c r="C896" t="s">
        <v>136</v>
      </c>
      <c r="D896" t="s">
        <v>121</v>
      </c>
      <c r="E896" t="s">
        <v>2</v>
      </c>
      <c r="F896" t="s">
        <v>131</v>
      </c>
      <c r="G896" s="68"/>
      <c r="H896" s="68"/>
      <c r="I896" s="68"/>
      <c r="J896" s="68"/>
      <c r="K896"/>
      <c r="L896"/>
      <c r="M896"/>
      <c r="N896"/>
      <c r="O896">
        <v>6</v>
      </c>
    </row>
    <row r="897" spans="1:15" ht="15.75" x14ac:dyDescent="0.3">
      <c r="A897" t="s">
        <v>60</v>
      </c>
      <c r="B897">
        <v>50</v>
      </c>
      <c r="C897" t="s">
        <v>136</v>
      </c>
      <c r="D897" t="s">
        <v>121</v>
      </c>
      <c r="E897" t="s">
        <v>2</v>
      </c>
      <c r="F897" t="s">
        <v>132</v>
      </c>
      <c r="G897" s="68"/>
      <c r="H897" s="68"/>
      <c r="I897" s="68"/>
      <c r="J897" s="68"/>
      <c r="K897"/>
      <c r="L897"/>
      <c r="M897"/>
      <c r="N897"/>
      <c r="O897">
        <v>6</v>
      </c>
    </row>
    <row r="898" spans="1:15" ht="15.75" x14ac:dyDescent="0.3">
      <c r="A898" t="s">
        <v>60</v>
      </c>
      <c r="B898">
        <v>50</v>
      </c>
      <c r="C898" t="s">
        <v>136</v>
      </c>
      <c r="D898" t="s">
        <v>121</v>
      </c>
      <c r="E898" t="s">
        <v>2</v>
      </c>
      <c r="F898" t="s">
        <v>133</v>
      </c>
      <c r="G898" s="68"/>
      <c r="H898" s="68"/>
      <c r="I898" s="68"/>
      <c r="J898" s="68"/>
      <c r="K898"/>
      <c r="L898"/>
      <c r="M898"/>
      <c r="N898"/>
      <c r="O898">
        <v>6</v>
      </c>
    </row>
    <row r="899" spans="1:15" ht="15.75" x14ac:dyDescent="0.3">
      <c r="A899" t="s">
        <v>60</v>
      </c>
      <c r="B899">
        <v>50</v>
      </c>
      <c r="C899" t="s">
        <v>136</v>
      </c>
      <c r="D899" t="s">
        <v>121</v>
      </c>
      <c r="E899" t="s">
        <v>2</v>
      </c>
      <c r="F899" t="s">
        <v>134</v>
      </c>
      <c r="G899" s="68"/>
      <c r="H899" s="68"/>
      <c r="I899" s="68"/>
      <c r="J899" s="68"/>
      <c r="K899"/>
      <c r="L899"/>
      <c r="M899"/>
      <c r="N899"/>
      <c r="O899">
        <v>6</v>
      </c>
    </row>
    <row r="900" spans="1:15" ht="15.75" x14ac:dyDescent="0.3">
      <c r="A900" t="s">
        <v>60</v>
      </c>
      <c r="B900">
        <v>50</v>
      </c>
      <c r="C900" t="s">
        <v>136</v>
      </c>
      <c r="D900" t="s">
        <v>121</v>
      </c>
      <c r="E900" t="s">
        <v>2</v>
      </c>
      <c r="F900" t="s">
        <v>10</v>
      </c>
      <c r="G900" s="68"/>
      <c r="H900" s="68"/>
      <c r="I900" s="68"/>
      <c r="J900" s="68"/>
      <c r="K900"/>
      <c r="L900"/>
      <c r="M900"/>
      <c r="N900"/>
      <c r="O900">
        <v>6</v>
      </c>
    </row>
    <row r="901" spans="1:15" ht="15.75" x14ac:dyDescent="0.3">
      <c r="A901" t="s">
        <v>60</v>
      </c>
      <c r="B901">
        <v>50</v>
      </c>
      <c r="C901" t="s">
        <v>136</v>
      </c>
      <c r="D901" t="s">
        <v>121</v>
      </c>
      <c r="E901" t="s">
        <v>135</v>
      </c>
      <c r="F901" t="s">
        <v>123</v>
      </c>
      <c r="G901" s="68"/>
      <c r="H901" s="68"/>
      <c r="I901" s="68"/>
      <c r="J901" s="68"/>
      <c r="K901"/>
      <c r="L901"/>
      <c r="M901"/>
      <c r="N901"/>
      <c r="O901">
        <v>6</v>
      </c>
    </row>
    <row r="902" spans="1:15" ht="15.75" x14ac:dyDescent="0.3">
      <c r="A902" t="s">
        <v>60</v>
      </c>
      <c r="B902">
        <v>50</v>
      </c>
      <c r="C902" t="s">
        <v>136</v>
      </c>
      <c r="D902" t="s">
        <v>186</v>
      </c>
      <c r="E902" t="s">
        <v>187</v>
      </c>
      <c r="F902" t="s">
        <v>123</v>
      </c>
      <c r="G902" s="68"/>
      <c r="H902" s="68"/>
      <c r="I902" s="68"/>
      <c r="J902" s="68"/>
      <c r="K902"/>
      <c r="L902"/>
      <c r="M902"/>
      <c r="N902"/>
      <c r="O902">
        <v>6</v>
      </c>
    </row>
    <row r="903" spans="1:15" ht="15.75" x14ac:dyDescent="0.3">
      <c r="A903" t="s">
        <v>61</v>
      </c>
      <c r="B903">
        <v>51</v>
      </c>
      <c r="C903" t="s">
        <v>136</v>
      </c>
      <c r="D903" t="s">
        <v>121</v>
      </c>
      <c r="E903" t="s">
        <v>122</v>
      </c>
      <c r="F903" t="s">
        <v>123</v>
      </c>
      <c r="G903" s="68"/>
      <c r="H903" s="68"/>
      <c r="I903" s="68"/>
      <c r="J903" s="68"/>
      <c r="K903"/>
      <c r="L903"/>
      <c r="M903"/>
      <c r="N903"/>
      <c r="O903">
        <v>6</v>
      </c>
    </row>
    <row r="904" spans="1:15" ht="15.75" x14ac:dyDescent="0.3">
      <c r="A904" t="s">
        <v>61</v>
      </c>
      <c r="B904">
        <v>51</v>
      </c>
      <c r="C904" t="s">
        <v>136</v>
      </c>
      <c r="D904" t="s">
        <v>121</v>
      </c>
      <c r="E904" t="s">
        <v>124</v>
      </c>
      <c r="F904" t="s">
        <v>1</v>
      </c>
      <c r="G904" s="68"/>
      <c r="H904" s="68"/>
      <c r="I904" s="68"/>
      <c r="J904" s="68"/>
      <c r="K904"/>
      <c r="L904"/>
      <c r="M904"/>
      <c r="N904"/>
      <c r="O904">
        <v>6</v>
      </c>
    </row>
    <row r="905" spans="1:15" ht="15.75" x14ac:dyDescent="0.3">
      <c r="A905" t="s">
        <v>61</v>
      </c>
      <c r="B905">
        <v>51</v>
      </c>
      <c r="C905" t="s">
        <v>136</v>
      </c>
      <c r="D905" t="s">
        <v>121</v>
      </c>
      <c r="E905" t="s">
        <v>124</v>
      </c>
      <c r="F905" t="s">
        <v>12</v>
      </c>
      <c r="G905" s="68"/>
      <c r="H905" s="68"/>
      <c r="I905" s="68"/>
      <c r="J905" s="68"/>
      <c r="K905"/>
      <c r="L905"/>
      <c r="M905"/>
      <c r="N905"/>
      <c r="O905">
        <v>6</v>
      </c>
    </row>
    <row r="906" spans="1:15" ht="15.75" x14ac:dyDescent="0.3">
      <c r="A906" t="s">
        <v>61</v>
      </c>
      <c r="B906">
        <v>51</v>
      </c>
      <c r="C906" t="s">
        <v>136</v>
      </c>
      <c r="D906" t="s">
        <v>121</v>
      </c>
      <c r="E906" t="s">
        <v>124</v>
      </c>
      <c r="F906" t="s">
        <v>13</v>
      </c>
      <c r="G906" s="68"/>
      <c r="H906" s="68"/>
      <c r="I906" s="68"/>
      <c r="J906" s="68"/>
      <c r="K906"/>
      <c r="L906"/>
      <c r="M906"/>
      <c r="N906"/>
      <c r="O906">
        <v>6</v>
      </c>
    </row>
    <row r="907" spans="1:15" ht="15.75" x14ac:dyDescent="0.3">
      <c r="A907" t="s">
        <v>61</v>
      </c>
      <c r="B907">
        <v>51</v>
      </c>
      <c r="C907" t="s">
        <v>136</v>
      </c>
      <c r="D907" t="s">
        <v>121</v>
      </c>
      <c r="E907" t="s">
        <v>124</v>
      </c>
      <c r="F907" t="s">
        <v>75</v>
      </c>
      <c r="G907" s="68"/>
      <c r="H907" s="68"/>
      <c r="I907" s="68"/>
      <c r="J907" s="68"/>
      <c r="K907"/>
      <c r="L907"/>
      <c r="M907"/>
      <c r="N907"/>
      <c r="O907">
        <v>6</v>
      </c>
    </row>
    <row r="908" spans="1:15" ht="15.75" x14ac:dyDescent="0.3">
      <c r="A908" t="s">
        <v>61</v>
      </c>
      <c r="B908">
        <v>51</v>
      </c>
      <c r="C908" t="s">
        <v>136</v>
      </c>
      <c r="D908" t="s">
        <v>121</v>
      </c>
      <c r="E908" t="s">
        <v>2</v>
      </c>
      <c r="F908" t="s">
        <v>125</v>
      </c>
      <c r="G908" s="68"/>
      <c r="H908" s="68"/>
      <c r="I908" s="68"/>
      <c r="J908" s="68"/>
      <c r="K908"/>
      <c r="L908"/>
      <c r="M908"/>
      <c r="N908"/>
      <c r="O908">
        <v>6</v>
      </c>
    </row>
    <row r="909" spans="1:15" ht="15.75" x14ac:dyDescent="0.3">
      <c r="A909" t="s">
        <v>61</v>
      </c>
      <c r="B909">
        <v>51</v>
      </c>
      <c r="C909" t="s">
        <v>136</v>
      </c>
      <c r="D909" t="s">
        <v>121</v>
      </c>
      <c r="E909" t="s">
        <v>2</v>
      </c>
      <c r="F909" t="s">
        <v>126</v>
      </c>
      <c r="G909" s="68"/>
      <c r="H909" s="68"/>
      <c r="I909" s="68"/>
      <c r="J909" s="68"/>
      <c r="K909"/>
      <c r="L909"/>
      <c r="M909"/>
      <c r="N909"/>
      <c r="O909">
        <v>6</v>
      </c>
    </row>
    <row r="910" spans="1:15" ht="15.75" x14ac:dyDescent="0.3">
      <c r="A910" t="s">
        <v>61</v>
      </c>
      <c r="B910">
        <v>51</v>
      </c>
      <c r="C910" t="s">
        <v>136</v>
      </c>
      <c r="D910" t="s">
        <v>121</v>
      </c>
      <c r="E910" t="s">
        <v>2</v>
      </c>
      <c r="F910" t="s">
        <v>127</v>
      </c>
      <c r="G910" s="68"/>
      <c r="H910" s="68"/>
      <c r="I910" s="68"/>
      <c r="J910" s="68"/>
      <c r="K910"/>
      <c r="L910"/>
      <c r="M910"/>
      <c r="N910"/>
      <c r="O910">
        <v>6</v>
      </c>
    </row>
    <row r="911" spans="1:15" ht="15.75" x14ac:dyDescent="0.3">
      <c r="A911" t="s">
        <v>61</v>
      </c>
      <c r="B911">
        <v>51</v>
      </c>
      <c r="C911" t="s">
        <v>136</v>
      </c>
      <c r="D911" t="s">
        <v>121</v>
      </c>
      <c r="E911" t="s">
        <v>2</v>
      </c>
      <c r="F911" t="s">
        <v>128</v>
      </c>
      <c r="G911" s="68"/>
      <c r="H911" s="68"/>
      <c r="I911" s="68"/>
      <c r="J911" s="68"/>
      <c r="K911"/>
      <c r="L911"/>
      <c r="M911"/>
      <c r="N911"/>
      <c r="O911">
        <v>6</v>
      </c>
    </row>
    <row r="912" spans="1:15" ht="15.75" x14ac:dyDescent="0.3">
      <c r="A912" t="s">
        <v>61</v>
      </c>
      <c r="B912">
        <v>51</v>
      </c>
      <c r="C912" t="s">
        <v>136</v>
      </c>
      <c r="D912" t="s">
        <v>121</v>
      </c>
      <c r="E912" t="s">
        <v>2</v>
      </c>
      <c r="F912" t="s">
        <v>129</v>
      </c>
      <c r="G912" s="68"/>
      <c r="H912" s="68"/>
      <c r="I912" s="68"/>
      <c r="J912" s="68"/>
      <c r="K912"/>
      <c r="L912"/>
      <c r="M912"/>
      <c r="N912"/>
      <c r="O912">
        <v>6</v>
      </c>
    </row>
    <row r="913" spans="1:15" ht="15.75" x14ac:dyDescent="0.3">
      <c r="A913" t="s">
        <v>61</v>
      </c>
      <c r="B913">
        <v>51</v>
      </c>
      <c r="C913" t="s">
        <v>136</v>
      </c>
      <c r="D913" t="s">
        <v>121</v>
      </c>
      <c r="E913" t="s">
        <v>2</v>
      </c>
      <c r="F913" t="s">
        <v>130</v>
      </c>
      <c r="G913" s="68"/>
      <c r="H913" s="68"/>
      <c r="I913" s="68"/>
      <c r="J913" s="68"/>
      <c r="K913"/>
      <c r="L913"/>
      <c r="M913"/>
      <c r="N913"/>
      <c r="O913">
        <v>6</v>
      </c>
    </row>
    <row r="914" spans="1:15" ht="15.75" x14ac:dyDescent="0.3">
      <c r="A914" t="s">
        <v>61</v>
      </c>
      <c r="B914">
        <v>51</v>
      </c>
      <c r="C914" t="s">
        <v>136</v>
      </c>
      <c r="D914" t="s">
        <v>121</v>
      </c>
      <c r="E914" t="s">
        <v>2</v>
      </c>
      <c r="F914" t="s">
        <v>131</v>
      </c>
      <c r="G914" s="68"/>
      <c r="H914" s="68"/>
      <c r="I914" s="68"/>
      <c r="J914" s="68"/>
      <c r="K914"/>
      <c r="L914"/>
      <c r="M914"/>
      <c r="N914"/>
      <c r="O914">
        <v>6</v>
      </c>
    </row>
    <row r="915" spans="1:15" ht="15.75" x14ac:dyDescent="0.3">
      <c r="A915" t="s">
        <v>61</v>
      </c>
      <c r="B915">
        <v>51</v>
      </c>
      <c r="C915" t="s">
        <v>136</v>
      </c>
      <c r="D915" t="s">
        <v>121</v>
      </c>
      <c r="E915" t="s">
        <v>2</v>
      </c>
      <c r="F915" t="s">
        <v>132</v>
      </c>
      <c r="G915" s="68"/>
      <c r="H915" s="68"/>
      <c r="I915" s="68"/>
      <c r="J915" s="68"/>
      <c r="K915"/>
      <c r="L915"/>
      <c r="M915"/>
      <c r="N915"/>
      <c r="O915">
        <v>6</v>
      </c>
    </row>
    <row r="916" spans="1:15" ht="15.75" x14ac:dyDescent="0.3">
      <c r="A916" t="s">
        <v>61</v>
      </c>
      <c r="B916">
        <v>51</v>
      </c>
      <c r="C916" t="s">
        <v>136</v>
      </c>
      <c r="D916" t="s">
        <v>121</v>
      </c>
      <c r="E916" t="s">
        <v>2</v>
      </c>
      <c r="F916" t="s">
        <v>133</v>
      </c>
      <c r="G916" s="68"/>
      <c r="H916" s="68"/>
      <c r="I916" s="68"/>
      <c r="J916" s="68"/>
      <c r="K916"/>
      <c r="L916"/>
      <c r="M916"/>
      <c r="N916"/>
      <c r="O916">
        <v>6</v>
      </c>
    </row>
    <row r="917" spans="1:15" ht="15.75" x14ac:dyDescent="0.3">
      <c r="A917" t="s">
        <v>61</v>
      </c>
      <c r="B917">
        <v>51</v>
      </c>
      <c r="C917" t="s">
        <v>136</v>
      </c>
      <c r="D917" t="s">
        <v>121</v>
      </c>
      <c r="E917" t="s">
        <v>2</v>
      </c>
      <c r="F917" t="s">
        <v>134</v>
      </c>
      <c r="G917" s="68"/>
      <c r="H917" s="68"/>
      <c r="I917" s="68"/>
      <c r="J917" s="68"/>
      <c r="K917"/>
      <c r="L917"/>
      <c r="M917"/>
      <c r="N917"/>
      <c r="O917">
        <v>6</v>
      </c>
    </row>
    <row r="918" spans="1:15" ht="15.75" x14ac:dyDescent="0.3">
      <c r="A918" t="s">
        <v>61</v>
      </c>
      <c r="B918">
        <v>51</v>
      </c>
      <c r="C918" t="s">
        <v>136</v>
      </c>
      <c r="D918" t="s">
        <v>121</v>
      </c>
      <c r="E918" t="s">
        <v>2</v>
      </c>
      <c r="F918" t="s">
        <v>10</v>
      </c>
      <c r="G918" s="68"/>
      <c r="H918" s="68"/>
      <c r="I918" s="68"/>
      <c r="J918" s="68"/>
      <c r="K918"/>
      <c r="L918"/>
      <c r="M918"/>
      <c r="N918"/>
      <c r="O918">
        <v>6</v>
      </c>
    </row>
    <row r="919" spans="1:15" ht="15.75" x14ac:dyDescent="0.3">
      <c r="A919" t="s">
        <v>61</v>
      </c>
      <c r="B919">
        <v>51</v>
      </c>
      <c r="C919" t="s">
        <v>136</v>
      </c>
      <c r="D919" t="s">
        <v>121</v>
      </c>
      <c r="E919" t="s">
        <v>135</v>
      </c>
      <c r="F919" t="s">
        <v>123</v>
      </c>
      <c r="G919" s="68"/>
      <c r="H919" s="68"/>
      <c r="I919" s="68"/>
      <c r="J919" s="68"/>
      <c r="K919"/>
      <c r="L919"/>
      <c r="M919"/>
      <c r="N919"/>
      <c r="O919">
        <v>6</v>
      </c>
    </row>
    <row r="920" spans="1:15" ht="15.75" x14ac:dyDescent="0.3">
      <c r="A920" t="s">
        <v>61</v>
      </c>
      <c r="B920">
        <v>51</v>
      </c>
      <c r="C920" t="s">
        <v>136</v>
      </c>
      <c r="D920" t="s">
        <v>186</v>
      </c>
      <c r="E920" t="s">
        <v>187</v>
      </c>
      <c r="F920" t="s">
        <v>123</v>
      </c>
      <c r="G920" s="68"/>
      <c r="H920" s="68"/>
      <c r="I920" s="68"/>
      <c r="J920" s="68"/>
      <c r="K920"/>
      <c r="L920"/>
      <c r="M920"/>
      <c r="N920"/>
      <c r="O920">
        <v>6</v>
      </c>
    </row>
    <row r="921" spans="1:15" ht="15.75" x14ac:dyDescent="0.3">
      <c r="A921" t="s">
        <v>11</v>
      </c>
      <c r="B921">
        <v>52</v>
      </c>
      <c r="C921" t="s">
        <v>136</v>
      </c>
      <c r="D921" t="s">
        <v>121</v>
      </c>
      <c r="E921" t="s">
        <v>122</v>
      </c>
      <c r="F921" t="s">
        <v>123</v>
      </c>
      <c r="G921" s="68"/>
      <c r="H921" s="68"/>
      <c r="I921" s="68"/>
      <c r="J921" s="68"/>
      <c r="K921"/>
      <c r="L921"/>
      <c r="M921"/>
      <c r="N921"/>
      <c r="O921">
        <v>6</v>
      </c>
    </row>
    <row r="922" spans="1:15" ht="15.75" x14ac:dyDescent="0.3">
      <c r="A922" t="s">
        <v>11</v>
      </c>
      <c r="B922">
        <v>52</v>
      </c>
      <c r="C922" t="s">
        <v>136</v>
      </c>
      <c r="D922" t="s">
        <v>121</v>
      </c>
      <c r="E922" t="s">
        <v>124</v>
      </c>
      <c r="F922" t="s">
        <v>1</v>
      </c>
      <c r="G922" s="68"/>
      <c r="H922" s="68"/>
      <c r="I922" s="68"/>
      <c r="J922" s="68"/>
      <c r="K922"/>
      <c r="L922"/>
      <c r="M922"/>
      <c r="N922"/>
      <c r="O922">
        <v>6</v>
      </c>
    </row>
    <row r="923" spans="1:15" ht="15.75" x14ac:dyDescent="0.3">
      <c r="A923" t="s">
        <v>11</v>
      </c>
      <c r="B923">
        <v>52</v>
      </c>
      <c r="C923" t="s">
        <v>136</v>
      </c>
      <c r="D923" t="s">
        <v>121</v>
      </c>
      <c r="E923" t="s">
        <v>124</v>
      </c>
      <c r="F923" t="s">
        <v>12</v>
      </c>
      <c r="G923" s="68"/>
      <c r="H923" s="68"/>
      <c r="I923" s="68"/>
      <c r="J923" s="68"/>
      <c r="K923"/>
      <c r="L923"/>
      <c r="M923"/>
      <c r="N923"/>
      <c r="O923">
        <v>6</v>
      </c>
    </row>
    <row r="924" spans="1:15" ht="15.75" x14ac:dyDescent="0.3">
      <c r="A924" t="s">
        <v>11</v>
      </c>
      <c r="B924">
        <v>52</v>
      </c>
      <c r="C924" t="s">
        <v>136</v>
      </c>
      <c r="D924" t="s">
        <v>121</v>
      </c>
      <c r="E924" t="s">
        <v>124</v>
      </c>
      <c r="F924" t="s">
        <v>13</v>
      </c>
      <c r="G924" s="68"/>
      <c r="H924" s="68"/>
      <c r="I924" s="68"/>
      <c r="J924" s="68"/>
      <c r="K924"/>
      <c r="L924"/>
      <c r="M924"/>
      <c r="N924"/>
      <c r="O924">
        <v>6</v>
      </c>
    </row>
    <row r="925" spans="1:15" ht="15.75" x14ac:dyDescent="0.3">
      <c r="A925" t="s">
        <v>11</v>
      </c>
      <c r="B925">
        <v>52</v>
      </c>
      <c r="C925" t="s">
        <v>136</v>
      </c>
      <c r="D925" t="s">
        <v>121</v>
      </c>
      <c r="E925" t="s">
        <v>124</v>
      </c>
      <c r="F925" t="s">
        <v>75</v>
      </c>
      <c r="G925" s="68"/>
      <c r="H925" s="68"/>
      <c r="I925" s="68"/>
      <c r="J925" s="68"/>
      <c r="K925"/>
      <c r="L925"/>
      <c r="M925"/>
      <c r="N925"/>
      <c r="O925">
        <v>6</v>
      </c>
    </row>
    <row r="926" spans="1:15" ht="15.75" x14ac:dyDescent="0.3">
      <c r="A926" t="s">
        <v>11</v>
      </c>
      <c r="B926">
        <v>52</v>
      </c>
      <c r="C926" t="s">
        <v>136</v>
      </c>
      <c r="D926" t="s">
        <v>121</v>
      </c>
      <c r="E926" t="s">
        <v>2</v>
      </c>
      <c r="F926" t="s">
        <v>125</v>
      </c>
      <c r="G926" s="68"/>
      <c r="H926" s="68"/>
      <c r="I926" s="68"/>
      <c r="J926" s="68"/>
      <c r="K926"/>
      <c r="L926"/>
      <c r="M926"/>
      <c r="N926"/>
      <c r="O926">
        <v>6</v>
      </c>
    </row>
    <row r="927" spans="1:15" ht="15.75" x14ac:dyDescent="0.3">
      <c r="A927" t="s">
        <v>11</v>
      </c>
      <c r="B927">
        <v>52</v>
      </c>
      <c r="C927" t="s">
        <v>136</v>
      </c>
      <c r="D927" t="s">
        <v>121</v>
      </c>
      <c r="E927" t="s">
        <v>2</v>
      </c>
      <c r="F927" t="s">
        <v>126</v>
      </c>
      <c r="G927" s="68"/>
      <c r="H927" s="68"/>
      <c r="I927" s="68"/>
      <c r="J927" s="68"/>
      <c r="K927"/>
      <c r="L927"/>
      <c r="M927"/>
      <c r="N927"/>
      <c r="O927">
        <v>6</v>
      </c>
    </row>
    <row r="928" spans="1:15" ht="15.75" x14ac:dyDescent="0.3">
      <c r="A928" t="s">
        <v>11</v>
      </c>
      <c r="B928">
        <v>52</v>
      </c>
      <c r="C928" t="s">
        <v>136</v>
      </c>
      <c r="D928" t="s">
        <v>121</v>
      </c>
      <c r="E928" t="s">
        <v>2</v>
      </c>
      <c r="F928" t="s">
        <v>127</v>
      </c>
      <c r="G928" s="68"/>
      <c r="H928" s="68"/>
      <c r="I928" s="68"/>
      <c r="J928" s="68"/>
      <c r="K928"/>
      <c r="L928"/>
      <c r="M928"/>
      <c r="N928"/>
      <c r="O928">
        <v>6</v>
      </c>
    </row>
    <row r="929" spans="1:15" ht="15.75" x14ac:dyDescent="0.3">
      <c r="A929" t="s">
        <v>11</v>
      </c>
      <c r="B929">
        <v>52</v>
      </c>
      <c r="C929" t="s">
        <v>136</v>
      </c>
      <c r="D929" t="s">
        <v>121</v>
      </c>
      <c r="E929" t="s">
        <v>2</v>
      </c>
      <c r="F929" t="s">
        <v>128</v>
      </c>
      <c r="G929" s="68"/>
      <c r="H929" s="68"/>
      <c r="I929" s="68"/>
      <c r="J929" s="68"/>
      <c r="K929"/>
      <c r="L929"/>
      <c r="M929"/>
      <c r="N929"/>
      <c r="O929">
        <v>6</v>
      </c>
    </row>
    <row r="930" spans="1:15" ht="15.75" x14ac:dyDescent="0.3">
      <c r="A930" t="s">
        <v>11</v>
      </c>
      <c r="B930">
        <v>52</v>
      </c>
      <c r="C930" t="s">
        <v>136</v>
      </c>
      <c r="D930" t="s">
        <v>121</v>
      </c>
      <c r="E930" t="s">
        <v>2</v>
      </c>
      <c r="F930" t="s">
        <v>129</v>
      </c>
      <c r="G930" s="68"/>
      <c r="H930" s="68"/>
      <c r="I930" s="68"/>
      <c r="J930" s="68"/>
      <c r="K930"/>
      <c r="L930"/>
      <c r="M930"/>
      <c r="N930"/>
      <c r="O930">
        <v>6</v>
      </c>
    </row>
    <row r="931" spans="1:15" ht="15.75" x14ac:dyDescent="0.3">
      <c r="A931" t="s">
        <v>11</v>
      </c>
      <c r="B931">
        <v>52</v>
      </c>
      <c r="C931" t="s">
        <v>136</v>
      </c>
      <c r="D931" t="s">
        <v>121</v>
      </c>
      <c r="E931" t="s">
        <v>2</v>
      </c>
      <c r="F931" t="s">
        <v>130</v>
      </c>
      <c r="G931" s="68"/>
      <c r="H931" s="68"/>
      <c r="I931" s="68"/>
      <c r="J931" s="68"/>
      <c r="K931"/>
      <c r="L931"/>
      <c r="M931"/>
      <c r="N931"/>
      <c r="O931">
        <v>6</v>
      </c>
    </row>
    <row r="932" spans="1:15" ht="15.75" x14ac:dyDescent="0.3">
      <c r="A932" t="s">
        <v>11</v>
      </c>
      <c r="B932">
        <v>52</v>
      </c>
      <c r="C932" t="s">
        <v>136</v>
      </c>
      <c r="D932" t="s">
        <v>121</v>
      </c>
      <c r="E932" t="s">
        <v>2</v>
      </c>
      <c r="F932" t="s">
        <v>131</v>
      </c>
      <c r="G932" s="68"/>
      <c r="H932" s="68"/>
      <c r="I932" s="68"/>
      <c r="J932" s="68"/>
      <c r="K932"/>
      <c r="L932"/>
      <c r="M932"/>
      <c r="N932"/>
      <c r="O932">
        <v>6</v>
      </c>
    </row>
    <row r="933" spans="1:15" ht="15.75" x14ac:dyDescent="0.3">
      <c r="A933" t="s">
        <v>11</v>
      </c>
      <c r="B933">
        <v>52</v>
      </c>
      <c r="C933" t="s">
        <v>136</v>
      </c>
      <c r="D933" t="s">
        <v>121</v>
      </c>
      <c r="E933" t="s">
        <v>2</v>
      </c>
      <c r="F933" t="s">
        <v>132</v>
      </c>
      <c r="G933" s="68"/>
      <c r="H933" s="68"/>
      <c r="I933" s="68"/>
      <c r="J933" s="68"/>
      <c r="K933"/>
      <c r="L933"/>
      <c r="M933"/>
      <c r="N933"/>
      <c r="O933">
        <v>6</v>
      </c>
    </row>
    <row r="934" spans="1:15" ht="15.75" x14ac:dyDescent="0.3">
      <c r="A934" t="s">
        <v>11</v>
      </c>
      <c r="B934">
        <v>52</v>
      </c>
      <c r="C934" t="s">
        <v>136</v>
      </c>
      <c r="D934" t="s">
        <v>121</v>
      </c>
      <c r="E934" t="s">
        <v>2</v>
      </c>
      <c r="F934" t="s">
        <v>133</v>
      </c>
      <c r="G934" s="68"/>
      <c r="H934" s="68"/>
      <c r="I934" s="68"/>
      <c r="J934" s="68"/>
      <c r="K934"/>
      <c r="L934"/>
      <c r="M934"/>
      <c r="N934"/>
      <c r="O934">
        <v>6</v>
      </c>
    </row>
    <row r="935" spans="1:15" ht="15.75" x14ac:dyDescent="0.3">
      <c r="A935" t="s">
        <v>11</v>
      </c>
      <c r="B935">
        <v>52</v>
      </c>
      <c r="C935" t="s">
        <v>136</v>
      </c>
      <c r="D935" t="s">
        <v>121</v>
      </c>
      <c r="E935" t="s">
        <v>2</v>
      </c>
      <c r="F935" t="s">
        <v>134</v>
      </c>
      <c r="G935" s="68"/>
      <c r="H935" s="68"/>
      <c r="I935" s="68"/>
      <c r="J935" s="68"/>
      <c r="K935"/>
      <c r="L935"/>
      <c r="M935"/>
      <c r="N935"/>
      <c r="O935">
        <v>6</v>
      </c>
    </row>
    <row r="936" spans="1:15" ht="15.75" x14ac:dyDescent="0.3">
      <c r="A936" t="s">
        <v>11</v>
      </c>
      <c r="B936">
        <v>52</v>
      </c>
      <c r="C936" t="s">
        <v>136</v>
      </c>
      <c r="D936" t="s">
        <v>121</v>
      </c>
      <c r="E936" t="s">
        <v>2</v>
      </c>
      <c r="F936" t="s">
        <v>10</v>
      </c>
      <c r="G936" s="68"/>
      <c r="H936" s="68"/>
      <c r="I936" s="68"/>
      <c r="J936" s="68"/>
      <c r="K936"/>
      <c r="L936"/>
      <c r="M936"/>
      <c r="N936"/>
      <c r="O936">
        <v>6</v>
      </c>
    </row>
    <row r="937" spans="1:15" ht="15.75" x14ac:dyDescent="0.3">
      <c r="A937" t="s">
        <v>11</v>
      </c>
      <c r="B937">
        <v>52</v>
      </c>
      <c r="C937" t="s">
        <v>136</v>
      </c>
      <c r="D937" t="s">
        <v>121</v>
      </c>
      <c r="E937" t="s">
        <v>135</v>
      </c>
      <c r="F937" t="s">
        <v>123</v>
      </c>
      <c r="G937" s="68"/>
      <c r="H937" s="68"/>
      <c r="I937" s="68"/>
      <c r="J937" s="68"/>
      <c r="K937"/>
      <c r="L937"/>
      <c r="M937"/>
      <c r="N937"/>
      <c r="O937">
        <v>6</v>
      </c>
    </row>
    <row r="938" spans="1:15" ht="15.75" x14ac:dyDescent="0.3">
      <c r="A938" t="s">
        <v>11</v>
      </c>
      <c r="B938">
        <v>52</v>
      </c>
      <c r="C938" t="s">
        <v>136</v>
      </c>
      <c r="D938" t="s">
        <v>186</v>
      </c>
      <c r="E938" t="s">
        <v>187</v>
      </c>
      <c r="F938" t="s">
        <v>123</v>
      </c>
      <c r="G938" s="68"/>
      <c r="H938" s="68"/>
      <c r="I938" s="68"/>
      <c r="J938" s="68"/>
      <c r="K938"/>
      <c r="L938"/>
      <c r="M938"/>
      <c r="N938"/>
      <c r="O938">
        <v>6</v>
      </c>
    </row>
    <row r="939" spans="1:15" ht="15.75" x14ac:dyDescent="0.3">
      <c r="A939" t="s">
        <v>62</v>
      </c>
      <c r="B939">
        <v>53</v>
      </c>
      <c r="C939" t="s">
        <v>136</v>
      </c>
      <c r="D939" t="s">
        <v>121</v>
      </c>
      <c r="E939" t="s">
        <v>122</v>
      </c>
      <c r="F939" t="s">
        <v>123</v>
      </c>
      <c r="G939" s="68"/>
      <c r="H939" s="68"/>
      <c r="I939" s="68"/>
      <c r="J939" s="68"/>
      <c r="K939"/>
      <c r="L939"/>
      <c r="M939"/>
      <c r="N939"/>
      <c r="O939">
        <v>6</v>
      </c>
    </row>
    <row r="940" spans="1:15" ht="15.75" x14ac:dyDescent="0.3">
      <c r="A940" t="s">
        <v>62</v>
      </c>
      <c r="B940">
        <v>53</v>
      </c>
      <c r="C940" t="s">
        <v>136</v>
      </c>
      <c r="D940" t="s">
        <v>121</v>
      </c>
      <c r="E940" t="s">
        <v>124</v>
      </c>
      <c r="F940" t="s">
        <v>1</v>
      </c>
      <c r="G940" s="68"/>
      <c r="H940" s="68"/>
      <c r="I940" s="68"/>
      <c r="J940" s="68"/>
      <c r="K940"/>
      <c r="L940"/>
      <c r="M940"/>
      <c r="N940"/>
      <c r="O940">
        <v>6</v>
      </c>
    </row>
    <row r="941" spans="1:15" ht="15.75" x14ac:dyDescent="0.3">
      <c r="A941" t="s">
        <v>62</v>
      </c>
      <c r="B941">
        <v>53</v>
      </c>
      <c r="C941" t="s">
        <v>136</v>
      </c>
      <c r="D941" t="s">
        <v>121</v>
      </c>
      <c r="E941" t="s">
        <v>124</v>
      </c>
      <c r="F941" t="s">
        <v>12</v>
      </c>
      <c r="G941" s="68"/>
      <c r="H941" s="68"/>
      <c r="I941" s="68"/>
      <c r="J941" s="68"/>
      <c r="K941"/>
      <c r="L941"/>
      <c r="M941"/>
      <c r="N941"/>
      <c r="O941">
        <v>6</v>
      </c>
    </row>
    <row r="942" spans="1:15" ht="15.75" x14ac:dyDescent="0.3">
      <c r="A942" t="s">
        <v>62</v>
      </c>
      <c r="B942">
        <v>53</v>
      </c>
      <c r="C942" t="s">
        <v>136</v>
      </c>
      <c r="D942" t="s">
        <v>121</v>
      </c>
      <c r="E942" t="s">
        <v>124</v>
      </c>
      <c r="F942" t="s">
        <v>13</v>
      </c>
      <c r="G942" s="68"/>
      <c r="H942" s="68"/>
      <c r="I942" s="68"/>
      <c r="J942" s="68"/>
      <c r="K942"/>
      <c r="L942"/>
      <c r="M942"/>
      <c r="N942"/>
      <c r="O942">
        <v>6</v>
      </c>
    </row>
    <row r="943" spans="1:15" ht="15.75" x14ac:dyDescent="0.3">
      <c r="A943" t="s">
        <v>62</v>
      </c>
      <c r="B943">
        <v>53</v>
      </c>
      <c r="C943" t="s">
        <v>136</v>
      </c>
      <c r="D943" t="s">
        <v>121</v>
      </c>
      <c r="E943" t="s">
        <v>124</v>
      </c>
      <c r="F943" t="s">
        <v>75</v>
      </c>
      <c r="G943" s="68"/>
      <c r="H943" s="68"/>
      <c r="I943" s="68"/>
      <c r="J943" s="68"/>
      <c r="K943"/>
      <c r="L943"/>
      <c r="M943"/>
      <c r="N943"/>
      <c r="O943">
        <v>6</v>
      </c>
    </row>
    <row r="944" spans="1:15" ht="15.75" x14ac:dyDescent="0.3">
      <c r="A944" t="s">
        <v>62</v>
      </c>
      <c r="B944">
        <v>53</v>
      </c>
      <c r="C944" t="s">
        <v>136</v>
      </c>
      <c r="D944" t="s">
        <v>121</v>
      </c>
      <c r="E944" t="s">
        <v>2</v>
      </c>
      <c r="F944" t="s">
        <v>125</v>
      </c>
      <c r="G944" s="68"/>
      <c r="H944" s="68"/>
      <c r="I944" s="68"/>
      <c r="J944" s="68"/>
      <c r="K944"/>
      <c r="L944"/>
      <c r="M944"/>
      <c r="N944"/>
      <c r="O944">
        <v>6</v>
      </c>
    </row>
    <row r="945" spans="1:15" ht="15.75" x14ac:dyDescent="0.3">
      <c r="A945" t="s">
        <v>62</v>
      </c>
      <c r="B945">
        <v>53</v>
      </c>
      <c r="C945" t="s">
        <v>136</v>
      </c>
      <c r="D945" t="s">
        <v>121</v>
      </c>
      <c r="E945" t="s">
        <v>2</v>
      </c>
      <c r="F945" t="s">
        <v>126</v>
      </c>
      <c r="G945" s="68"/>
      <c r="H945" s="68"/>
      <c r="I945" s="68"/>
      <c r="J945" s="68"/>
      <c r="K945"/>
      <c r="L945"/>
      <c r="M945"/>
      <c r="N945"/>
      <c r="O945">
        <v>6</v>
      </c>
    </row>
    <row r="946" spans="1:15" ht="15.75" x14ac:dyDescent="0.3">
      <c r="A946" t="s">
        <v>62</v>
      </c>
      <c r="B946">
        <v>53</v>
      </c>
      <c r="C946" t="s">
        <v>136</v>
      </c>
      <c r="D946" t="s">
        <v>121</v>
      </c>
      <c r="E946" t="s">
        <v>2</v>
      </c>
      <c r="F946" t="s">
        <v>127</v>
      </c>
      <c r="G946" s="68"/>
      <c r="H946" s="68"/>
      <c r="I946" s="68"/>
      <c r="J946" s="68"/>
      <c r="K946"/>
      <c r="L946"/>
      <c r="M946"/>
      <c r="N946"/>
      <c r="O946">
        <v>6</v>
      </c>
    </row>
    <row r="947" spans="1:15" ht="15.75" x14ac:dyDescent="0.3">
      <c r="A947" t="s">
        <v>62</v>
      </c>
      <c r="B947">
        <v>53</v>
      </c>
      <c r="C947" t="s">
        <v>136</v>
      </c>
      <c r="D947" t="s">
        <v>121</v>
      </c>
      <c r="E947" t="s">
        <v>2</v>
      </c>
      <c r="F947" t="s">
        <v>128</v>
      </c>
      <c r="G947" s="68"/>
      <c r="H947" s="68"/>
      <c r="I947" s="68"/>
      <c r="J947" s="68"/>
      <c r="K947"/>
      <c r="L947"/>
      <c r="M947"/>
      <c r="N947"/>
      <c r="O947">
        <v>6</v>
      </c>
    </row>
    <row r="948" spans="1:15" ht="15.75" x14ac:dyDescent="0.3">
      <c r="A948" t="s">
        <v>62</v>
      </c>
      <c r="B948">
        <v>53</v>
      </c>
      <c r="C948" t="s">
        <v>136</v>
      </c>
      <c r="D948" t="s">
        <v>121</v>
      </c>
      <c r="E948" t="s">
        <v>2</v>
      </c>
      <c r="F948" t="s">
        <v>129</v>
      </c>
      <c r="G948" s="68"/>
      <c r="H948" s="68"/>
      <c r="I948" s="68"/>
      <c r="J948" s="68"/>
      <c r="K948"/>
      <c r="L948"/>
      <c r="M948"/>
      <c r="N948"/>
      <c r="O948">
        <v>6</v>
      </c>
    </row>
    <row r="949" spans="1:15" ht="15.75" x14ac:dyDescent="0.3">
      <c r="A949" t="s">
        <v>62</v>
      </c>
      <c r="B949">
        <v>53</v>
      </c>
      <c r="C949" t="s">
        <v>136</v>
      </c>
      <c r="D949" t="s">
        <v>121</v>
      </c>
      <c r="E949" t="s">
        <v>2</v>
      </c>
      <c r="F949" t="s">
        <v>130</v>
      </c>
      <c r="G949" s="68"/>
      <c r="H949" s="68"/>
      <c r="I949" s="68"/>
      <c r="J949" s="68"/>
      <c r="K949"/>
      <c r="L949"/>
      <c r="M949"/>
      <c r="N949"/>
      <c r="O949">
        <v>6</v>
      </c>
    </row>
    <row r="950" spans="1:15" ht="15.75" x14ac:dyDescent="0.3">
      <c r="A950" t="s">
        <v>62</v>
      </c>
      <c r="B950">
        <v>53</v>
      </c>
      <c r="C950" t="s">
        <v>136</v>
      </c>
      <c r="D950" t="s">
        <v>121</v>
      </c>
      <c r="E950" t="s">
        <v>2</v>
      </c>
      <c r="F950" t="s">
        <v>131</v>
      </c>
      <c r="G950" s="68"/>
      <c r="H950" s="68"/>
      <c r="I950" s="68"/>
      <c r="J950" s="68"/>
      <c r="K950"/>
      <c r="L950"/>
      <c r="M950"/>
      <c r="N950"/>
      <c r="O950">
        <v>6</v>
      </c>
    </row>
    <row r="951" spans="1:15" ht="15.75" x14ac:dyDescent="0.3">
      <c r="A951" t="s">
        <v>62</v>
      </c>
      <c r="B951">
        <v>53</v>
      </c>
      <c r="C951" t="s">
        <v>136</v>
      </c>
      <c r="D951" t="s">
        <v>121</v>
      </c>
      <c r="E951" t="s">
        <v>2</v>
      </c>
      <c r="F951" t="s">
        <v>132</v>
      </c>
      <c r="G951" s="68"/>
      <c r="H951" s="68"/>
      <c r="I951" s="68"/>
      <c r="J951" s="68"/>
      <c r="K951"/>
      <c r="L951"/>
      <c r="M951"/>
      <c r="N951"/>
      <c r="O951">
        <v>6</v>
      </c>
    </row>
    <row r="952" spans="1:15" ht="15.75" x14ac:dyDescent="0.3">
      <c r="A952" t="s">
        <v>62</v>
      </c>
      <c r="B952">
        <v>53</v>
      </c>
      <c r="C952" t="s">
        <v>136</v>
      </c>
      <c r="D952" t="s">
        <v>121</v>
      </c>
      <c r="E952" t="s">
        <v>2</v>
      </c>
      <c r="F952" t="s">
        <v>133</v>
      </c>
      <c r="G952" s="68"/>
      <c r="H952" s="68"/>
      <c r="I952" s="68"/>
      <c r="J952" s="68"/>
      <c r="K952"/>
      <c r="L952"/>
      <c r="M952"/>
      <c r="N952"/>
      <c r="O952">
        <v>6</v>
      </c>
    </row>
    <row r="953" spans="1:15" ht="15.75" x14ac:dyDescent="0.3">
      <c r="A953" t="s">
        <v>62</v>
      </c>
      <c r="B953">
        <v>53</v>
      </c>
      <c r="C953" t="s">
        <v>136</v>
      </c>
      <c r="D953" t="s">
        <v>121</v>
      </c>
      <c r="E953" t="s">
        <v>2</v>
      </c>
      <c r="F953" t="s">
        <v>134</v>
      </c>
      <c r="G953" s="68"/>
      <c r="H953" s="68"/>
      <c r="I953" s="68"/>
      <c r="J953" s="68"/>
      <c r="K953"/>
      <c r="L953"/>
      <c r="M953"/>
      <c r="N953"/>
      <c r="O953">
        <v>6</v>
      </c>
    </row>
    <row r="954" spans="1:15" ht="15.75" x14ac:dyDescent="0.3">
      <c r="A954" t="s">
        <v>62</v>
      </c>
      <c r="B954">
        <v>53</v>
      </c>
      <c r="C954" t="s">
        <v>136</v>
      </c>
      <c r="D954" t="s">
        <v>121</v>
      </c>
      <c r="E954" t="s">
        <v>2</v>
      </c>
      <c r="F954" t="s">
        <v>10</v>
      </c>
      <c r="G954" s="68"/>
      <c r="H954" s="68"/>
      <c r="I954" s="68"/>
      <c r="J954" s="68"/>
      <c r="K954"/>
      <c r="L954"/>
      <c r="M954"/>
      <c r="N954"/>
      <c r="O954">
        <v>6</v>
      </c>
    </row>
    <row r="955" spans="1:15" ht="15.75" x14ac:dyDescent="0.3">
      <c r="A955" t="s">
        <v>62</v>
      </c>
      <c r="B955">
        <v>53</v>
      </c>
      <c r="C955" t="s">
        <v>136</v>
      </c>
      <c r="D955" t="s">
        <v>121</v>
      </c>
      <c r="E955" t="s">
        <v>135</v>
      </c>
      <c r="F955" t="s">
        <v>123</v>
      </c>
      <c r="G955" s="68"/>
      <c r="H955" s="68"/>
      <c r="I955" s="68"/>
      <c r="J955" s="68"/>
      <c r="K955"/>
      <c r="L955"/>
      <c r="M955"/>
      <c r="N955"/>
      <c r="O955">
        <v>6</v>
      </c>
    </row>
    <row r="956" spans="1:15" ht="15.75" x14ac:dyDescent="0.3">
      <c r="A956" t="s">
        <v>62</v>
      </c>
      <c r="B956">
        <v>53</v>
      </c>
      <c r="C956" t="s">
        <v>136</v>
      </c>
      <c r="D956" t="s">
        <v>186</v>
      </c>
      <c r="E956" t="s">
        <v>187</v>
      </c>
      <c r="F956" t="s">
        <v>123</v>
      </c>
      <c r="G956" s="68"/>
      <c r="H956" s="68"/>
      <c r="I956" s="68"/>
      <c r="J956" s="68"/>
      <c r="K956"/>
      <c r="L956"/>
      <c r="M956"/>
      <c r="N956"/>
      <c r="O956">
        <v>6</v>
      </c>
    </row>
    <row r="957" spans="1:15" ht="15.75" x14ac:dyDescent="0.3">
      <c r="A957" t="s">
        <v>63</v>
      </c>
      <c r="B957">
        <v>54</v>
      </c>
      <c r="C957" t="s">
        <v>136</v>
      </c>
      <c r="D957" t="s">
        <v>121</v>
      </c>
      <c r="E957" t="s">
        <v>122</v>
      </c>
      <c r="F957" t="s">
        <v>123</v>
      </c>
      <c r="G957" s="68"/>
      <c r="H957" s="68"/>
      <c r="I957" s="68"/>
      <c r="J957" s="68"/>
      <c r="K957"/>
      <c r="L957"/>
      <c r="M957"/>
      <c r="N957"/>
      <c r="O957">
        <v>6</v>
      </c>
    </row>
    <row r="958" spans="1:15" ht="15.75" x14ac:dyDescent="0.3">
      <c r="A958" t="s">
        <v>63</v>
      </c>
      <c r="B958">
        <v>54</v>
      </c>
      <c r="C958" t="s">
        <v>136</v>
      </c>
      <c r="D958" t="s">
        <v>121</v>
      </c>
      <c r="E958" t="s">
        <v>124</v>
      </c>
      <c r="F958" t="s">
        <v>1</v>
      </c>
      <c r="G958" s="68"/>
      <c r="H958" s="68"/>
      <c r="I958" s="68"/>
      <c r="J958" s="68"/>
      <c r="K958"/>
      <c r="L958"/>
      <c r="M958"/>
      <c r="N958"/>
      <c r="O958">
        <v>6</v>
      </c>
    </row>
    <row r="959" spans="1:15" ht="15.75" x14ac:dyDescent="0.3">
      <c r="A959" t="s">
        <v>63</v>
      </c>
      <c r="B959">
        <v>54</v>
      </c>
      <c r="C959" t="s">
        <v>136</v>
      </c>
      <c r="D959" t="s">
        <v>121</v>
      </c>
      <c r="E959" t="s">
        <v>124</v>
      </c>
      <c r="F959" t="s">
        <v>12</v>
      </c>
      <c r="G959" s="68"/>
      <c r="H959" s="68"/>
      <c r="I959" s="68"/>
      <c r="J959" s="68"/>
      <c r="K959"/>
      <c r="L959"/>
      <c r="M959"/>
      <c r="N959"/>
      <c r="O959">
        <v>6</v>
      </c>
    </row>
    <row r="960" spans="1:15" ht="15.75" x14ac:dyDescent="0.3">
      <c r="A960" t="s">
        <v>63</v>
      </c>
      <c r="B960">
        <v>54</v>
      </c>
      <c r="C960" t="s">
        <v>136</v>
      </c>
      <c r="D960" t="s">
        <v>121</v>
      </c>
      <c r="E960" t="s">
        <v>124</v>
      </c>
      <c r="F960" t="s">
        <v>13</v>
      </c>
      <c r="G960" s="68"/>
      <c r="H960" s="68"/>
      <c r="I960" s="68"/>
      <c r="J960" s="68"/>
      <c r="K960"/>
      <c r="L960"/>
      <c r="M960"/>
      <c r="N960"/>
      <c r="O960">
        <v>6</v>
      </c>
    </row>
    <row r="961" spans="1:15" ht="15.75" x14ac:dyDescent="0.3">
      <c r="A961" t="s">
        <v>63</v>
      </c>
      <c r="B961">
        <v>54</v>
      </c>
      <c r="C961" t="s">
        <v>136</v>
      </c>
      <c r="D961" t="s">
        <v>121</v>
      </c>
      <c r="E961" t="s">
        <v>124</v>
      </c>
      <c r="F961" t="s">
        <v>75</v>
      </c>
      <c r="G961" s="68"/>
      <c r="H961" s="68"/>
      <c r="I961" s="68"/>
      <c r="J961" s="68"/>
      <c r="K961"/>
      <c r="L961"/>
      <c r="M961"/>
      <c r="N961"/>
      <c r="O961">
        <v>6</v>
      </c>
    </row>
    <row r="962" spans="1:15" ht="15.75" x14ac:dyDescent="0.3">
      <c r="A962" t="s">
        <v>63</v>
      </c>
      <c r="B962">
        <v>54</v>
      </c>
      <c r="C962" t="s">
        <v>136</v>
      </c>
      <c r="D962" t="s">
        <v>121</v>
      </c>
      <c r="E962" t="s">
        <v>2</v>
      </c>
      <c r="F962" t="s">
        <v>125</v>
      </c>
      <c r="G962" s="68"/>
      <c r="H962" s="68"/>
      <c r="I962" s="68"/>
      <c r="J962" s="68"/>
      <c r="K962"/>
      <c r="L962"/>
      <c r="M962"/>
      <c r="N962"/>
      <c r="O962">
        <v>6</v>
      </c>
    </row>
    <row r="963" spans="1:15" ht="15.75" x14ac:dyDescent="0.3">
      <c r="A963" t="s">
        <v>63</v>
      </c>
      <c r="B963">
        <v>54</v>
      </c>
      <c r="C963" t="s">
        <v>136</v>
      </c>
      <c r="D963" t="s">
        <v>121</v>
      </c>
      <c r="E963" t="s">
        <v>2</v>
      </c>
      <c r="F963" t="s">
        <v>126</v>
      </c>
      <c r="G963" s="68"/>
      <c r="H963" s="68"/>
      <c r="I963" s="68"/>
      <c r="J963" s="68"/>
      <c r="K963"/>
      <c r="L963"/>
      <c r="M963"/>
      <c r="N963"/>
      <c r="O963">
        <v>6</v>
      </c>
    </row>
    <row r="964" spans="1:15" ht="15.75" x14ac:dyDescent="0.3">
      <c r="A964" t="s">
        <v>63</v>
      </c>
      <c r="B964">
        <v>54</v>
      </c>
      <c r="C964" t="s">
        <v>136</v>
      </c>
      <c r="D964" t="s">
        <v>121</v>
      </c>
      <c r="E964" t="s">
        <v>2</v>
      </c>
      <c r="F964" t="s">
        <v>127</v>
      </c>
      <c r="G964" s="68"/>
      <c r="H964" s="68"/>
      <c r="I964" s="68"/>
      <c r="J964" s="68"/>
      <c r="K964"/>
      <c r="L964"/>
      <c r="M964"/>
      <c r="N964"/>
      <c r="O964">
        <v>6</v>
      </c>
    </row>
    <row r="965" spans="1:15" ht="15.75" x14ac:dyDescent="0.3">
      <c r="A965" t="s">
        <v>63</v>
      </c>
      <c r="B965">
        <v>54</v>
      </c>
      <c r="C965" t="s">
        <v>136</v>
      </c>
      <c r="D965" t="s">
        <v>121</v>
      </c>
      <c r="E965" t="s">
        <v>2</v>
      </c>
      <c r="F965" t="s">
        <v>128</v>
      </c>
      <c r="G965" s="68"/>
      <c r="H965" s="68"/>
      <c r="I965" s="68"/>
      <c r="J965" s="68"/>
      <c r="K965"/>
      <c r="L965"/>
      <c r="M965"/>
      <c r="N965"/>
      <c r="O965">
        <v>6</v>
      </c>
    </row>
    <row r="966" spans="1:15" ht="15.75" x14ac:dyDescent="0.3">
      <c r="A966" t="s">
        <v>63</v>
      </c>
      <c r="B966">
        <v>54</v>
      </c>
      <c r="C966" t="s">
        <v>136</v>
      </c>
      <c r="D966" t="s">
        <v>121</v>
      </c>
      <c r="E966" t="s">
        <v>2</v>
      </c>
      <c r="F966" t="s">
        <v>129</v>
      </c>
      <c r="G966" s="68"/>
      <c r="H966" s="68"/>
      <c r="I966" s="68"/>
      <c r="J966" s="68"/>
      <c r="K966"/>
      <c r="L966"/>
      <c r="M966"/>
      <c r="N966"/>
      <c r="O966">
        <v>6</v>
      </c>
    </row>
    <row r="967" spans="1:15" ht="15.75" x14ac:dyDescent="0.3">
      <c r="A967" t="s">
        <v>63</v>
      </c>
      <c r="B967">
        <v>54</v>
      </c>
      <c r="C967" t="s">
        <v>136</v>
      </c>
      <c r="D967" t="s">
        <v>121</v>
      </c>
      <c r="E967" t="s">
        <v>2</v>
      </c>
      <c r="F967" t="s">
        <v>130</v>
      </c>
      <c r="G967" s="68"/>
      <c r="H967" s="68"/>
      <c r="I967" s="68"/>
      <c r="J967" s="68"/>
      <c r="K967"/>
      <c r="L967"/>
      <c r="M967"/>
      <c r="N967"/>
      <c r="O967">
        <v>6</v>
      </c>
    </row>
    <row r="968" spans="1:15" ht="15.75" x14ac:dyDescent="0.3">
      <c r="A968" t="s">
        <v>63</v>
      </c>
      <c r="B968">
        <v>54</v>
      </c>
      <c r="C968" t="s">
        <v>136</v>
      </c>
      <c r="D968" t="s">
        <v>121</v>
      </c>
      <c r="E968" t="s">
        <v>2</v>
      </c>
      <c r="F968" t="s">
        <v>131</v>
      </c>
      <c r="G968" s="68"/>
      <c r="H968" s="68"/>
      <c r="I968" s="68"/>
      <c r="J968" s="68"/>
      <c r="K968"/>
      <c r="L968"/>
      <c r="M968"/>
      <c r="N968"/>
      <c r="O968">
        <v>6</v>
      </c>
    </row>
    <row r="969" spans="1:15" ht="15.75" x14ac:dyDescent="0.3">
      <c r="A969" t="s">
        <v>63</v>
      </c>
      <c r="B969">
        <v>54</v>
      </c>
      <c r="C969" t="s">
        <v>136</v>
      </c>
      <c r="D969" t="s">
        <v>121</v>
      </c>
      <c r="E969" t="s">
        <v>2</v>
      </c>
      <c r="F969" t="s">
        <v>132</v>
      </c>
      <c r="G969" s="68"/>
      <c r="H969" s="68"/>
      <c r="I969" s="68"/>
      <c r="J969" s="68"/>
      <c r="K969"/>
      <c r="L969"/>
      <c r="M969"/>
      <c r="N969"/>
      <c r="O969">
        <v>6</v>
      </c>
    </row>
    <row r="970" spans="1:15" ht="15.75" x14ac:dyDescent="0.3">
      <c r="A970" t="s">
        <v>63</v>
      </c>
      <c r="B970">
        <v>54</v>
      </c>
      <c r="C970" t="s">
        <v>136</v>
      </c>
      <c r="D970" t="s">
        <v>121</v>
      </c>
      <c r="E970" t="s">
        <v>2</v>
      </c>
      <c r="F970" t="s">
        <v>133</v>
      </c>
      <c r="G970" s="68"/>
      <c r="H970" s="68"/>
      <c r="I970" s="68"/>
      <c r="J970" s="68"/>
      <c r="K970"/>
      <c r="L970"/>
      <c r="M970"/>
      <c r="N970"/>
      <c r="O970">
        <v>6</v>
      </c>
    </row>
    <row r="971" spans="1:15" ht="15.75" x14ac:dyDescent="0.3">
      <c r="A971" t="s">
        <v>63</v>
      </c>
      <c r="B971">
        <v>54</v>
      </c>
      <c r="C971" t="s">
        <v>136</v>
      </c>
      <c r="D971" t="s">
        <v>121</v>
      </c>
      <c r="E971" t="s">
        <v>2</v>
      </c>
      <c r="F971" t="s">
        <v>134</v>
      </c>
      <c r="G971" s="68"/>
      <c r="H971" s="68"/>
      <c r="I971" s="68"/>
      <c r="J971" s="68"/>
      <c r="K971"/>
      <c r="L971"/>
      <c r="M971"/>
      <c r="N971"/>
      <c r="O971">
        <v>6</v>
      </c>
    </row>
    <row r="972" spans="1:15" ht="15.75" x14ac:dyDescent="0.3">
      <c r="A972" t="s">
        <v>63</v>
      </c>
      <c r="B972">
        <v>54</v>
      </c>
      <c r="C972" t="s">
        <v>136</v>
      </c>
      <c r="D972" t="s">
        <v>121</v>
      </c>
      <c r="E972" t="s">
        <v>2</v>
      </c>
      <c r="F972" t="s">
        <v>10</v>
      </c>
      <c r="G972" s="68"/>
      <c r="H972" s="68"/>
      <c r="I972" s="68"/>
      <c r="J972" s="68"/>
      <c r="K972"/>
      <c r="L972"/>
      <c r="M972"/>
      <c r="N972"/>
      <c r="O972">
        <v>6</v>
      </c>
    </row>
    <row r="973" spans="1:15" ht="15.75" x14ac:dyDescent="0.3">
      <c r="A973" t="s">
        <v>63</v>
      </c>
      <c r="B973">
        <v>54</v>
      </c>
      <c r="C973" t="s">
        <v>136</v>
      </c>
      <c r="D973" t="s">
        <v>121</v>
      </c>
      <c r="E973" t="s">
        <v>135</v>
      </c>
      <c r="F973" t="s">
        <v>123</v>
      </c>
      <c r="G973" s="68"/>
      <c r="H973" s="68"/>
      <c r="I973" s="68"/>
      <c r="J973" s="68"/>
      <c r="K973"/>
      <c r="L973"/>
      <c r="M973"/>
      <c r="N973"/>
      <c r="O973">
        <v>6</v>
      </c>
    </row>
    <row r="974" spans="1:15" ht="15.75" x14ac:dyDescent="0.3">
      <c r="A974" t="s">
        <v>63</v>
      </c>
      <c r="B974">
        <v>54</v>
      </c>
      <c r="C974" t="s">
        <v>136</v>
      </c>
      <c r="D974" t="s">
        <v>186</v>
      </c>
      <c r="E974" t="s">
        <v>187</v>
      </c>
      <c r="F974" t="s">
        <v>123</v>
      </c>
      <c r="G974" s="68"/>
      <c r="H974" s="68"/>
      <c r="I974" s="68"/>
      <c r="J974" s="68"/>
      <c r="K974"/>
      <c r="L974"/>
      <c r="M974"/>
      <c r="N974"/>
      <c r="O974">
        <v>6</v>
      </c>
    </row>
    <row r="975" spans="1:15" ht="15.75" x14ac:dyDescent="0.3">
      <c r="A975" t="s">
        <v>64</v>
      </c>
      <c r="B975">
        <v>55</v>
      </c>
      <c r="C975" t="s">
        <v>136</v>
      </c>
      <c r="D975" t="s">
        <v>121</v>
      </c>
      <c r="E975" t="s">
        <v>122</v>
      </c>
      <c r="F975" t="s">
        <v>123</v>
      </c>
      <c r="G975" s="68"/>
      <c r="H975" s="68"/>
      <c r="I975" s="68"/>
      <c r="J975" s="68"/>
      <c r="K975"/>
      <c r="L975"/>
      <c r="M975"/>
      <c r="N975"/>
      <c r="O975">
        <v>6</v>
      </c>
    </row>
    <row r="976" spans="1:15" ht="15.75" x14ac:dyDescent="0.3">
      <c r="A976" t="s">
        <v>64</v>
      </c>
      <c r="B976">
        <v>55</v>
      </c>
      <c r="C976" t="s">
        <v>136</v>
      </c>
      <c r="D976" t="s">
        <v>121</v>
      </c>
      <c r="E976" t="s">
        <v>124</v>
      </c>
      <c r="F976" t="s">
        <v>1</v>
      </c>
      <c r="G976" s="68"/>
      <c r="H976" s="68"/>
      <c r="I976" s="68"/>
      <c r="J976" s="68"/>
      <c r="K976"/>
      <c r="L976"/>
      <c r="M976"/>
      <c r="N976"/>
      <c r="O976">
        <v>6</v>
      </c>
    </row>
    <row r="977" spans="1:15" ht="15.75" x14ac:dyDescent="0.3">
      <c r="A977" t="s">
        <v>64</v>
      </c>
      <c r="B977">
        <v>55</v>
      </c>
      <c r="C977" t="s">
        <v>136</v>
      </c>
      <c r="D977" t="s">
        <v>121</v>
      </c>
      <c r="E977" t="s">
        <v>124</v>
      </c>
      <c r="F977" t="s">
        <v>12</v>
      </c>
      <c r="G977" s="68"/>
      <c r="H977" s="68"/>
      <c r="I977" s="68"/>
      <c r="J977" s="68"/>
      <c r="K977"/>
      <c r="L977"/>
      <c r="M977"/>
      <c r="N977"/>
      <c r="O977">
        <v>6</v>
      </c>
    </row>
    <row r="978" spans="1:15" ht="15.75" x14ac:dyDescent="0.3">
      <c r="A978" t="s">
        <v>64</v>
      </c>
      <c r="B978">
        <v>55</v>
      </c>
      <c r="C978" t="s">
        <v>136</v>
      </c>
      <c r="D978" t="s">
        <v>121</v>
      </c>
      <c r="E978" t="s">
        <v>124</v>
      </c>
      <c r="F978" t="s">
        <v>13</v>
      </c>
      <c r="G978" s="68"/>
      <c r="H978" s="68"/>
      <c r="I978" s="68"/>
      <c r="J978" s="68"/>
      <c r="K978"/>
      <c r="L978"/>
      <c r="M978"/>
      <c r="N978"/>
      <c r="O978">
        <v>6</v>
      </c>
    </row>
    <row r="979" spans="1:15" ht="15.75" x14ac:dyDescent="0.3">
      <c r="A979" t="s">
        <v>64</v>
      </c>
      <c r="B979">
        <v>55</v>
      </c>
      <c r="C979" t="s">
        <v>136</v>
      </c>
      <c r="D979" t="s">
        <v>121</v>
      </c>
      <c r="E979" t="s">
        <v>124</v>
      </c>
      <c r="F979" t="s">
        <v>75</v>
      </c>
      <c r="G979" s="68"/>
      <c r="H979" s="68"/>
      <c r="I979" s="68"/>
      <c r="J979" s="68"/>
      <c r="K979"/>
      <c r="L979"/>
      <c r="M979"/>
      <c r="N979"/>
      <c r="O979">
        <v>6</v>
      </c>
    </row>
    <row r="980" spans="1:15" ht="15.75" x14ac:dyDescent="0.3">
      <c r="A980" t="s">
        <v>64</v>
      </c>
      <c r="B980">
        <v>55</v>
      </c>
      <c r="C980" t="s">
        <v>136</v>
      </c>
      <c r="D980" t="s">
        <v>121</v>
      </c>
      <c r="E980" t="s">
        <v>2</v>
      </c>
      <c r="F980" t="s">
        <v>125</v>
      </c>
      <c r="G980" s="68"/>
      <c r="H980" s="68"/>
      <c r="I980" s="68"/>
      <c r="J980" s="68"/>
      <c r="K980"/>
      <c r="L980"/>
      <c r="M980"/>
      <c r="N980"/>
      <c r="O980">
        <v>6</v>
      </c>
    </row>
    <row r="981" spans="1:15" ht="15.75" x14ac:dyDescent="0.3">
      <c r="A981" t="s">
        <v>64</v>
      </c>
      <c r="B981">
        <v>55</v>
      </c>
      <c r="C981" t="s">
        <v>136</v>
      </c>
      <c r="D981" t="s">
        <v>121</v>
      </c>
      <c r="E981" t="s">
        <v>2</v>
      </c>
      <c r="F981" t="s">
        <v>126</v>
      </c>
      <c r="G981" s="68"/>
      <c r="H981" s="68"/>
      <c r="I981" s="68"/>
      <c r="J981" s="68"/>
      <c r="K981"/>
      <c r="L981"/>
      <c r="M981"/>
      <c r="N981"/>
      <c r="O981">
        <v>6</v>
      </c>
    </row>
    <row r="982" spans="1:15" ht="15.75" x14ac:dyDescent="0.3">
      <c r="A982" t="s">
        <v>64</v>
      </c>
      <c r="B982">
        <v>55</v>
      </c>
      <c r="C982" t="s">
        <v>136</v>
      </c>
      <c r="D982" t="s">
        <v>121</v>
      </c>
      <c r="E982" t="s">
        <v>2</v>
      </c>
      <c r="F982" t="s">
        <v>127</v>
      </c>
      <c r="G982" s="68"/>
      <c r="H982" s="68"/>
      <c r="I982" s="68"/>
      <c r="J982" s="68"/>
      <c r="K982"/>
      <c r="L982"/>
      <c r="M982"/>
      <c r="N982"/>
      <c r="O982">
        <v>6</v>
      </c>
    </row>
    <row r="983" spans="1:15" ht="15.75" x14ac:dyDescent="0.3">
      <c r="A983" t="s">
        <v>64</v>
      </c>
      <c r="B983">
        <v>55</v>
      </c>
      <c r="C983" t="s">
        <v>136</v>
      </c>
      <c r="D983" t="s">
        <v>121</v>
      </c>
      <c r="E983" t="s">
        <v>2</v>
      </c>
      <c r="F983" t="s">
        <v>128</v>
      </c>
      <c r="G983" s="68"/>
      <c r="H983" s="68"/>
      <c r="I983" s="68"/>
      <c r="J983" s="68"/>
      <c r="K983"/>
      <c r="L983"/>
      <c r="M983"/>
      <c r="N983"/>
      <c r="O983">
        <v>6</v>
      </c>
    </row>
    <row r="984" spans="1:15" ht="15.75" x14ac:dyDescent="0.3">
      <c r="A984" t="s">
        <v>64</v>
      </c>
      <c r="B984">
        <v>55</v>
      </c>
      <c r="C984" t="s">
        <v>136</v>
      </c>
      <c r="D984" t="s">
        <v>121</v>
      </c>
      <c r="E984" t="s">
        <v>2</v>
      </c>
      <c r="F984" t="s">
        <v>129</v>
      </c>
      <c r="G984" s="68"/>
      <c r="H984" s="68"/>
      <c r="I984" s="68"/>
      <c r="J984" s="68"/>
      <c r="K984"/>
      <c r="L984"/>
      <c r="M984"/>
      <c r="N984"/>
      <c r="O984">
        <v>6</v>
      </c>
    </row>
    <row r="985" spans="1:15" ht="15.75" x14ac:dyDescent="0.3">
      <c r="A985" t="s">
        <v>64</v>
      </c>
      <c r="B985">
        <v>55</v>
      </c>
      <c r="C985" t="s">
        <v>136</v>
      </c>
      <c r="D985" t="s">
        <v>121</v>
      </c>
      <c r="E985" t="s">
        <v>2</v>
      </c>
      <c r="F985" t="s">
        <v>130</v>
      </c>
      <c r="G985" s="68"/>
      <c r="H985" s="68"/>
      <c r="I985" s="68"/>
      <c r="J985" s="68"/>
      <c r="K985"/>
      <c r="L985"/>
      <c r="M985"/>
      <c r="N985"/>
      <c r="O985">
        <v>6</v>
      </c>
    </row>
    <row r="986" spans="1:15" ht="15.75" x14ac:dyDescent="0.3">
      <c r="A986" t="s">
        <v>64</v>
      </c>
      <c r="B986">
        <v>55</v>
      </c>
      <c r="C986" t="s">
        <v>136</v>
      </c>
      <c r="D986" t="s">
        <v>121</v>
      </c>
      <c r="E986" t="s">
        <v>2</v>
      </c>
      <c r="F986" t="s">
        <v>131</v>
      </c>
      <c r="G986" s="68"/>
      <c r="H986" s="68"/>
      <c r="I986" s="68"/>
      <c r="J986" s="68"/>
      <c r="K986"/>
      <c r="L986"/>
      <c r="M986"/>
      <c r="N986"/>
      <c r="O986">
        <v>6</v>
      </c>
    </row>
    <row r="987" spans="1:15" ht="15.75" x14ac:dyDescent="0.3">
      <c r="A987" t="s">
        <v>64</v>
      </c>
      <c r="B987">
        <v>55</v>
      </c>
      <c r="C987" t="s">
        <v>136</v>
      </c>
      <c r="D987" t="s">
        <v>121</v>
      </c>
      <c r="E987" t="s">
        <v>2</v>
      </c>
      <c r="F987" t="s">
        <v>132</v>
      </c>
      <c r="G987" s="68"/>
      <c r="H987" s="68"/>
      <c r="I987" s="68"/>
      <c r="J987" s="68"/>
      <c r="K987"/>
      <c r="L987"/>
      <c r="M987"/>
      <c r="N987"/>
      <c r="O987">
        <v>6</v>
      </c>
    </row>
    <row r="988" spans="1:15" ht="15.75" x14ac:dyDescent="0.3">
      <c r="A988" t="s">
        <v>64</v>
      </c>
      <c r="B988">
        <v>55</v>
      </c>
      <c r="C988" t="s">
        <v>136</v>
      </c>
      <c r="D988" t="s">
        <v>121</v>
      </c>
      <c r="E988" t="s">
        <v>2</v>
      </c>
      <c r="F988" t="s">
        <v>133</v>
      </c>
      <c r="G988" s="68"/>
      <c r="H988" s="68"/>
      <c r="I988" s="68"/>
      <c r="J988" s="68"/>
      <c r="K988"/>
      <c r="L988"/>
      <c r="M988"/>
      <c r="N988"/>
      <c r="O988">
        <v>6</v>
      </c>
    </row>
    <row r="989" spans="1:15" ht="15.75" x14ac:dyDescent="0.3">
      <c r="A989" t="s">
        <v>64</v>
      </c>
      <c r="B989">
        <v>55</v>
      </c>
      <c r="C989" t="s">
        <v>136</v>
      </c>
      <c r="D989" t="s">
        <v>121</v>
      </c>
      <c r="E989" t="s">
        <v>2</v>
      </c>
      <c r="F989" t="s">
        <v>134</v>
      </c>
      <c r="G989" s="68"/>
      <c r="H989" s="68"/>
      <c r="I989" s="68"/>
      <c r="J989" s="68"/>
      <c r="K989"/>
      <c r="L989"/>
      <c r="M989"/>
      <c r="N989"/>
      <c r="O989">
        <v>6</v>
      </c>
    </row>
    <row r="990" spans="1:15" ht="15.75" x14ac:dyDescent="0.3">
      <c r="A990" t="s">
        <v>64</v>
      </c>
      <c r="B990">
        <v>55</v>
      </c>
      <c r="C990" t="s">
        <v>136</v>
      </c>
      <c r="D990" t="s">
        <v>121</v>
      </c>
      <c r="E990" t="s">
        <v>2</v>
      </c>
      <c r="F990" t="s">
        <v>10</v>
      </c>
      <c r="G990" s="68"/>
      <c r="H990" s="68"/>
      <c r="I990" s="68"/>
      <c r="J990" s="68"/>
      <c r="K990"/>
      <c r="L990"/>
      <c r="M990"/>
      <c r="N990"/>
      <c r="O990">
        <v>6</v>
      </c>
    </row>
    <row r="991" spans="1:15" ht="15.75" x14ac:dyDescent="0.3">
      <c r="A991" t="s">
        <v>64</v>
      </c>
      <c r="B991">
        <v>55</v>
      </c>
      <c r="C991" t="s">
        <v>136</v>
      </c>
      <c r="D991" t="s">
        <v>121</v>
      </c>
      <c r="E991" t="s">
        <v>135</v>
      </c>
      <c r="F991" t="s">
        <v>123</v>
      </c>
      <c r="G991" s="68"/>
      <c r="H991" s="68"/>
      <c r="I991" s="68"/>
      <c r="J991" s="68"/>
      <c r="K991"/>
      <c r="L991"/>
      <c r="M991"/>
      <c r="N991"/>
      <c r="O991">
        <v>6</v>
      </c>
    </row>
    <row r="992" spans="1:15" ht="15.75" x14ac:dyDescent="0.3">
      <c r="A992" t="s">
        <v>64</v>
      </c>
      <c r="B992">
        <v>55</v>
      </c>
      <c r="C992" t="s">
        <v>136</v>
      </c>
      <c r="D992" t="s">
        <v>186</v>
      </c>
      <c r="E992" t="s">
        <v>187</v>
      </c>
      <c r="F992" t="s">
        <v>123</v>
      </c>
      <c r="G992" s="68"/>
      <c r="H992" s="68"/>
      <c r="I992" s="68"/>
      <c r="J992" s="68"/>
      <c r="K992"/>
      <c r="L992"/>
      <c r="M992"/>
      <c r="N992"/>
      <c r="O992">
        <v>6</v>
      </c>
    </row>
    <row r="993" spans="1:15" ht="15.75" x14ac:dyDescent="0.3">
      <c r="A993" t="s">
        <v>77</v>
      </c>
      <c r="B993">
        <v>56</v>
      </c>
      <c r="C993" t="s">
        <v>136</v>
      </c>
      <c r="D993" t="s">
        <v>121</v>
      </c>
      <c r="E993" t="s">
        <v>122</v>
      </c>
      <c r="F993" t="s">
        <v>123</v>
      </c>
      <c r="G993" s="68"/>
      <c r="H993" s="68"/>
      <c r="I993" s="68"/>
      <c r="J993" s="68"/>
      <c r="K993"/>
      <c r="L993"/>
      <c r="M993"/>
      <c r="N993"/>
      <c r="O993">
        <v>6</v>
      </c>
    </row>
    <row r="994" spans="1:15" ht="15.75" x14ac:dyDescent="0.3">
      <c r="A994" t="s">
        <v>77</v>
      </c>
      <c r="B994">
        <v>56</v>
      </c>
      <c r="C994" t="s">
        <v>136</v>
      </c>
      <c r="D994" t="s">
        <v>121</v>
      </c>
      <c r="E994" t="s">
        <v>124</v>
      </c>
      <c r="F994" t="s">
        <v>1</v>
      </c>
      <c r="G994" s="68"/>
      <c r="H994" s="68"/>
      <c r="I994" s="68"/>
      <c r="J994" s="68"/>
      <c r="K994"/>
      <c r="L994"/>
      <c r="M994"/>
      <c r="N994"/>
      <c r="O994">
        <v>6</v>
      </c>
    </row>
    <row r="995" spans="1:15" ht="15.75" x14ac:dyDescent="0.3">
      <c r="A995" t="s">
        <v>77</v>
      </c>
      <c r="B995">
        <v>56</v>
      </c>
      <c r="C995" t="s">
        <v>136</v>
      </c>
      <c r="D995" t="s">
        <v>121</v>
      </c>
      <c r="E995" t="s">
        <v>124</v>
      </c>
      <c r="F995" t="s">
        <v>12</v>
      </c>
      <c r="G995" s="68"/>
      <c r="H995" s="68"/>
      <c r="I995" s="68"/>
      <c r="J995" s="68"/>
      <c r="K995"/>
      <c r="L995"/>
      <c r="M995"/>
      <c r="N995"/>
      <c r="O995">
        <v>6</v>
      </c>
    </row>
    <row r="996" spans="1:15" ht="15.75" x14ac:dyDescent="0.3">
      <c r="A996" t="s">
        <v>77</v>
      </c>
      <c r="B996">
        <v>56</v>
      </c>
      <c r="C996" t="s">
        <v>136</v>
      </c>
      <c r="D996" t="s">
        <v>121</v>
      </c>
      <c r="E996" t="s">
        <v>124</v>
      </c>
      <c r="F996" t="s">
        <v>13</v>
      </c>
      <c r="G996" s="68"/>
      <c r="H996" s="68"/>
      <c r="I996" s="68"/>
      <c r="J996" s="68"/>
      <c r="K996"/>
      <c r="L996"/>
      <c r="M996"/>
      <c r="N996"/>
      <c r="O996">
        <v>6</v>
      </c>
    </row>
    <row r="997" spans="1:15" ht="15.75" x14ac:dyDescent="0.3">
      <c r="A997" t="s">
        <v>77</v>
      </c>
      <c r="B997">
        <v>56</v>
      </c>
      <c r="C997" t="s">
        <v>136</v>
      </c>
      <c r="D997" t="s">
        <v>121</v>
      </c>
      <c r="E997" t="s">
        <v>124</v>
      </c>
      <c r="F997" t="s">
        <v>75</v>
      </c>
      <c r="G997" s="68"/>
      <c r="H997" s="68"/>
      <c r="I997" s="68"/>
      <c r="J997" s="68"/>
      <c r="K997"/>
      <c r="L997"/>
      <c r="M997"/>
      <c r="N997"/>
      <c r="O997">
        <v>6</v>
      </c>
    </row>
    <row r="998" spans="1:15" ht="15.75" x14ac:dyDescent="0.3">
      <c r="A998" t="s">
        <v>77</v>
      </c>
      <c r="B998">
        <v>56</v>
      </c>
      <c r="C998" t="s">
        <v>136</v>
      </c>
      <c r="D998" t="s">
        <v>121</v>
      </c>
      <c r="E998" t="s">
        <v>2</v>
      </c>
      <c r="F998" t="s">
        <v>125</v>
      </c>
      <c r="G998" s="68"/>
      <c r="H998" s="68"/>
      <c r="I998" s="68"/>
      <c r="J998" s="68"/>
      <c r="K998"/>
      <c r="L998"/>
      <c r="M998"/>
      <c r="N998"/>
      <c r="O998">
        <v>6</v>
      </c>
    </row>
    <row r="999" spans="1:15" ht="15.75" x14ac:dyDescent="0.3">
      <c r="A999" t="s">
        <v>77</v>
      </c>
      <c r="B999">
        <v>56</v>
      </c>
      <c r="C999" t="s">
        <v>136</v>
      </c>
      <c r="D999" t="s">
        <v>121</v>
      </c>
      <c r="E999" t="s">
        <v>2</v>
      </c>
      <c r="F999" t="s">
        <v>126</v>
      </c>
      <c r="G999" s="68"/>
      <c r="H999" s="68"/>
      <c r="I999" s="68"/>
      <c r="J999" s="68"/>
      <c r="K999"/>
      <c r="L999"/>
      <c r="M999"/>
      <c r="N999"/>
      <c r="O999">
        <v>6</v>
      </c>
    </row>
    <row r="1000" spans="1:15" ht="15.75" x14ac:dyDescent="0.3">
      <c r="A1000" t="s">
        <v>77</v>
      </c>
      <c r="B1000">
        <v>56</v>
      </c>
      <c r="C1000" t="s">
        <v>136</v>
      </c>
      <c r="D1000" t="s">
        <v>121</v>
      </c>
      <c r="E1000" t="s">
        <v>2</v>
      </c>
      <c r="F1000" t="s">
        <v>127</v>
      </c>
      <c r="G1000" s="68"/>
      <c r="H1000" s="68"/>
      <c r="I1000" s="68"/>
      <c r="J1000" s="68"/>
      <c r="K1000"/>
      <c r="L1000"/>
      <c r="M1000"/>
      <c r="N1000"/>
      <c r="O1000">
        <v>6</v>
      </c>
    </row>
    <row r="1001" spans="1:15" ht="15.75" x14ac:dyDescent="0.3">
      <c r="A1001" t="s">
        <v>77</v>
      </c>
      <c r="B1001">
        <v>56</v>
      </c>
      <c r="C1001" t="s">
        <v>136</v>
      </c>
      <c r="D1001" t="s">
        <v>121</v>
      </c>
      <c r="E1001" t="s">
        <v>2</v>
      </c>
      <c r="F1001" t="s">
        <v>128</v>
      </c>
      <c r="G1001" s="68"/>
      <c r="H1001" s="68"/>
      <c r="I1001" s="68"/>
      <c r="J1001" s="68"/>
      <c r="K1001"/>
      <c r="L1001"/>
      <c r="M1001"/>
      <c r="N1001"/>
      <c r="O1001">
        <v>6</v>
      </c>
    </row>
    <row r="1002" spans="1:15" ht="15.75" x14ac:dyDescent="0.3">
      <c r="A1002" t="s">
        <v>77</v>
      </c>
      <c r="B1002">
        <v>56</v>
      </c>
      <c r="C1002" t="s">
        <v>136</v>
      </c>
      <c r="D1002" t="s">
        <v>121</v>
      </c>
      <c r="E1002" t="s">
        <v>2</v>
      </c>
      <c r="F1002" t="s">
        <v>129</v>
      </c>
      <c r="G1002" s="68"/>
      <c r="H1002" s="68"/>
      <c r="I1002" s="68"/>
      <c r="J1002" s="68"/>
      <c r="K1002"/>
      <c r="L1002"/>
      <c r="M1002"/>
      <c r="N1002"/>
      <c r="O1002">
        <v>6</v>
      </c>
    </row>
    <row r="1003" spans="1:15" ht="15.75" x14ac:dyDescent="0.3">
      <c r="A1003" t="s">
        <v>77</v>
      </c>
      <c r="B1003">
        <v>56</v>
      </c>
      <c r="C1003" t="s">
        <v>136</v>
      </c>
      <c r="D1003" t="s">
        <v>121</v>
      </c>
      <c r="E1003" t="s">
        <v>2</v>
      </c>
      <c r="F1003" t="s">
        <v>130</v>
      </c>
      <c r="G1003" s="68"/>
      <c r="H1003" s="68"/>
      <c r="I1003" s="68"/>
      <c r="J1003" s="68"/>
      <c r="K1003"/>
      <c r="L1003"/>
      <c r="M1003"/>
      <c r="N1003"/>
      <c r="O1003">
        <v>6</v>
      </c>
    </row>
    <row r="1004" spans="1:15" ht="15.75" x14ac:dyDescent="0.3">
      <c r="A1004" t="s">
        <v>77</v>
      </c>
      <c r="B1004">
        <v>56</v>
      </c>
      <c r="C1004" t="s">
        <v>136</v>
      </c>
      <c r="D1004" t="s">
        <v>121</v>
      </c>
      <c r="E1004" t="s">
        <v>2</v>
      </c>
      <c r="F1004" t="s">
        <v>131</v>
      </c>
      <c r="G1004" s="68"/>
      <c r="H1004" s="68"/>
      <c r="I1004" s="68"/>
      <c r="J1004" s="68"/>
      <c r="K1004"/>
      <c r="L1004"/>
      <c r="M1004"/>
      <c r="N1004"/>
      <c r="O1004">
        <v>6</v>
      </c>
    </row>
    <row r="1005" spans="1:15" ht="15.75" x14ac:dyDescent="0.3">
      <c r="A1005" t="s">
        <v>77</v>
      </c>
      <c r="B1005">
        <v>56</v>
      </c>
      <c r="C1005" t="s">
        <v>136</v>
      </c>
      <c r="D1005" t="s">
        <v>121</v>
      </c>
      <c r="E1005" t="s">
        <v>2</v>
      </c>
      <c r="F1005" t="s">
        <v>132</v>
      </c>
      <c r="G1005" s="68"/>
      <c r="H1005" s="68"/>
      <c r="I1005" s="68"/>
      <c r="J1005" s="68"/>
      <c r="K1005"/>
      <c r="L1005"/>
      <c r="M1005"/>
      <c r="N1005"/>
      <c r="O1005">
        <v>6</v>
      </c>
    </row>
    <row r="1006" spans="1:15" ht="15.75" x14ac:dyDescent="0.3">
      <c r="A1006" t="s">
        <v>77</v>
      </c>
      <c r="B1006">
        <v>56</v>
      </c>
      <c r="C1006" t="s">
        <v>136</v>
      </c>
      <c r="D1006" t="s">
        <v>121</v>
      </c>
      <c r="E1006" t="s">
        <v>2</v>
      </c>
      <c r="F1006" t="s">
        <v>133</v>
      </c>
      <c r="G1006" s="68"/>
      <c r="H1006" s="68"/>
      <c r="I1006" s="68"/>
      <c r="J1006" s="68"/>
      <c r="K1006"/>
      <c r="L1006"/>
      <c r="M1006"/>
      <c r="N1006"/>
      <c r="O1006">
        <v>6</v>
      </c>
    </row>
    <row r="1007" spans="1:15" ht="15.75" x14ac:dyDescent="0.3">
      <c r="A1007" t="s">
        <v>77</v>
      </c>
      <c r="B1007">
        <v>56</v>
      </c>
      <c r="C1007" t="s">
        <v>136</v>
      </c>
      <c r="D1007" t="s">
        <v>121</v>
      </c>
      <c r="E1007" t="s">
        <v>2</v>
      </c>
      <c r="F1007" t="s">
        <v>134</v>
      </c>
      <c r="G1007" s="68"/>
      <c r="H1007" s="68"/>
      <c r="I1007" s="68"/>
      <c r="J1007" s="68"/>
      <c r="K1007"/>
      <c r="L1007"/>
      <c r="M1007"/>
      <c r="N1007"/>
      <c r="O1007">
        <v>6</v>
      </c>
    </row>
    <row r="1008" spans="1:15" ht="15.75" x14ac:dyDescent="0.3">
      <c r="A1008" t="s">
        <v>77</v>
      </c>
      <c r="B1008">
        <v>56</v>
      </c>
      <c r="C1008" t="s">
        <v>136</v>
      </c>
      <c r="D1008" t="s">
        <v>121</v>
      </c>
      <c r="E1008" t="s">
        <v>2</v>
      </c>
      <c r="F1008" t="s">
        <v>10</v>
      </c>
      <c r="G1008" s="68"/>
      <c r="H1008" s="68"/>
      <c r="I1008" s="68"/>
      <c r="J1008" s="68"/>
      <c r="K1008"/>
      <c r="L1008"/>
      <c r="M1008"/>
      <c r="N1008"/>
      <c r="O1008">
        <v>6</v>
      </c>
    </row>
    <row r="1009" spans="1:15" ht="15.75" x14ac:dyDescent="0.3">
      <c r="A1009" t="s">
        <v>77</v>
      </c>
      <c r="B1009">
        <v>56</v>
      </c>
      <c r="C1009" t="s">
        <v>136</v>
      </c>
      <c r="D1009" t="s">
        <v>121</v>
      </c>
      <c r="E1009" t="s">
        <v>135</v>
      </c>
      <c r="F1009" t="s">
        <v>123</v>
      </c>
      <c r="G1009" s="68"/>
      <c r="H1009" s="68"/>
      <c r="I1009" s="68"/>
      <c r="J1009" s="68"/>
      <c r="K1009"/>
      <c r="L1009"/>
      <c r="M1009"/>
      <c r="N1009"/>
      <c r="O1009">
        <v>6</v>
      </c>
    </row>
    <row r="1010" spans="1:15" ht="15.75" x14ac:dyDescent="0.3">
      <c r="A1010" t="s">
        <v>77</v>
      </c>
      <c r="B1010">
        <v>56</v>
      </c>
      <c r="C1010" t="s">
        <v>136</v>
      </c>
      <c r="D1010" t="s">
        <v>186</v>
      </c>
      <c r="E1010" t="s">
        <v>187</v>
      </c>
      <c r="F1010" t="s">
        <v>123</v>
      </c>
      <c r="G1010" s="68"/>
      <c r="H1010" s="68"/>
      <c r="I1010" s="68"/>
      <c r="J1010" s="68"/>
      <c r="K1010"/>
      <c r="L1010"/>
      <c r="M1010"/>
      <c r="N1010"/>
      <c r="O1010">
        <v>6</v>
      </c>
    </row>
    <row r="1011" spans="1:15" ht="15.75" x14ac:dyDescent="0.3">
      <c r="A1011" t="s">
        <v>78</v>
      </c>
      <c r="B1011">
        <v>57</v>
      </c>
      <c r="C1011" t="s">
        <v>136</v>
      </c>
      <c r="D1011" t="s">
        <v>121</v>
      </c>
      <c r="E1011" t="s">
        <v>122</v>
      </c>
      <c r="F1011" t="s">
        <v>123</v>
      </c>
      <c r="G1011" s="68"/>
      <c r="H1011" s="68"/>
      <c r="I1011" s="68"/>
      <c r="J1011" s="68"/>
      <c r="K1011"/>
      <c r="L1011"/>
      <c r="M1011"/>
      <c r="N1011"/>
      <c r="O1011">
        <v>6</v>
      </c>
    </row>
    <row r="1012" spans="1:15" ht="15.75" x14ac:dyDescent="0.3">
      <c r="A1012" t="s">
        <v>78</v>
      </c>
      <c r="B1012">
        <v>57</v>
      </c>
      <c r="C1012" t="s">
        <v>136</v>
      </c>
      <c r="D1012" t="s">
        <v>121</v>
      </c>
      <c r="E1012" t="s">
        <v>124</v>
      </c>
      <c r="F1012" t="s">
        <v>1</v>
      </c>
      <c r="G1012" s="68"/>
      <c r="H1012" s="68"/>
      <c r="I1012" s="68"/>
      <c r="J1012" s="68"/>
      <c r="K1012"/>
      <c r="L1012"/>
      <c r="M1012"/>
      <c r="N1012"/>
      <c r="O1012">
        <v>6</v>
      </c>
    </row>
    <row r="1013" spans="1:15" ht="15.75" x14ac:dyDescent="0.3">
      <c r="A1013" t="s">
        <v>78</v>
      </c>
      <c r="B1013">
        <v>57</v>
      </c>
      <c r="C1013" t="s">
        <v>136</v>
      </c>
      <c r="D1013" t="s">
        <v>121</v>
      </c>
      <c r="E1013" t="s">
        <v>124</v>
      </c>
      <c r="F1013" t="s">
        <v>12</v>
      </c>
      <c r="G1013" s="68"/>
      <c r="H1013" s="68"/>
      <c r="I1013" s="68"/>
      <c r="J1013" s="68"/>
      <c r="K1013"/>
      <c r="L1013"/>
      <c r="M1013"/>
      <c r="N1013"/>
      <c r="O1013">
        <v>6</v>
      </c>
    </row>
    <row r="1014" spans="1:15" ht="15.75" x14ac:dyDescent="0.3">
      <c r="A1014" t="s">
        <v>78</v>
      </c>
      <c r="B1014">
        <v>57</v>
      </c>
      <c r="C1014" t="s">
        <v>136</v>
      </c>
      <c r="D1014" t="s">
        <v>121</v>
      </c>
      <c r="E1014" t="s">
        <v>124</v>
      </c>
      <c r="F1014" t="s">
        <v>13</v>
      </c>
      <c r="G1014" s="68"/>
      <c r="H1014" s="68"/>
      <c r="I1014" s="68"/>
      <c r="J1014" s="68"/>
      <c r="K1014"/>
      <c r="L1014"/>
      <c r="M1014"/>
      <c r="N1014"/>
      <c r="O1014">
        <v>6</v>
      </c>
    </row>
    <row r="1015" spans="1:15" ht="15.75" x14ac:dyDescent="0.3">
      <c r="A1015" t="s">
        <v>78</v>
      </c>
      <c r="B1015">
        <v>57</v>
      </c>
      <c r="C1015" t="s">
        <v>136</v>
      </c>
      <c r="D1015" t="s">
        <v>121</v>
      </c>
      <c r="E1015" t="s">
        <v>124</v>
      </c>
      <c r="F1015" t="s">
        <v>75</v>
      </c>
      <c r="G1015" s="68"/>
      <c r="H1015" s="68"/>
      <c r="I1015" s="68"/>
      <c r="J1015" s="68"/>
      <c r="K1015"/>
      <c r="L1015"/>
      <c r="M1015"/>
      <c r="N1015"/>
      <c r="O1015">
        <v>6</v>
      </c>
    </row>
    <row r="1016" spans="1:15" ht="15.75" x14ac:dyDescent="0.3">
      <c r="A1016" t="s">
        <v>78</v>
      </c>
      <c r="B1016">
        <v>57</v>
      </c>
      <c r="C1016" t="s">
        <v>136</v>
      </c>
      <c r="D1016" t="s">
        <v>121</v>
      </c>
      <c r="E1016" t="s">
        <v>2</v>
      </c>
      <c r="F1016" t="s">
        <v>125</v>
      </c>
      <c r="G1016" s="68"/>
      <c r="H1016" s="68"/>
      <c r="I1016" s="68"/>
      <c r="J1016" s="68"/>
      <c r="K1016"/>
      <c r="L1016"/>
      <c r="M1016"/>
      <c r="N1016"/>
      <c r="O1016">
        <v>6</v>
      </c>
    </row>
    <row r="1017" spans="1:15" ht="15.75" x14ac:dyDescent="0.3">
      <c r="A1017" t="s">
        <v>78</v>
      </c>
      <c r="B1017">
        <v>57</v>
      </c>
      <c r="C1017" t="s">
        <v>136</v>
      </c>
      <c r="D1017" t="s">
        <v>121</v>
      </c>
      <c r="E1017" t="s">
        <v>2</v>
      </c>
      <c r="F1017" t="s">
        <v>126</v>
      </c>
      <c r="G1017" s="68"/>
      <c r="H1017" s="68"/>
      <c r="I1017" s="68"/>
      <c r="J1017" s="68"/>
      <c r="K1017"/>
      <c r="L1017"/>
      <c r="M1017"/>
      <c r="N1017"/>
      <c r="O1017">
        <v>6</v>
      </c>
    </row>
    <row r="1018" spans="1:15" ht="15.75" x14ac:dyDescent="0.3">
      <c r="A1018" t="s">
        <v>78</v>
      </c>
      <c r="B1018">
        <v>57</v>
      </c>
      <c r="C1018" t="s">
        <v>136</v>
      </c>
      <c r="D1018" t="s">
        <v>121</v>
      </c>
      <c r="E1018" t="s">
        <v>2</v>
      </c>
      <c r="F1018" t="s">
        <v>127</v>
      </c>
      <c r="G1018" s="68"/>
      <c r="H1018" s="68"/>
      <c r="I1018" s="68"/>
      <c r="J1018" s="68"/>
      <c r="K1018"/>
      <c r="L1018"/>
      <c r="M1018"/>
      <c r="N1018"/>
      <c r="O1018">
        <v>6</v>
      </c>
    </row>
    <row r="1019" spans="1:15" ht="15.75" x14ac:dyDescent="0.3">
      <c r="A1019" t="s">
        <v>78</v>
      </c>
      <c r="B1019">
        <v>57</v>
      </c>
      <c r="C1019" t="s">
        <v>136</v>
      </c>
      <c r="D1019" t="s">
        <v>121</v>
      </c>
      <c r="E1019" t="s">
        <v>2</v>
      </c>
      <c r="F1019" t="s">
        <v>128</v>
      </c>
      <c r="G1019" s="68"/>
      <c r="H1019" s="68"/>
      <c r="I1019" s="68"/>
      <c r="J1019" s="68"/>
      <c r="K1019"/>
      <c r="L1019"/>
      <c r="M1019"/>
      <c r="N1019"/>
      <c r="O1019">
        <v>6</v>
      </c>
    </row>
    <row r="1020" spans="1:15" ht="15.75" x14ac:dyDescent="0.3">
      <c r="A1020" t="s">
        <v>78</v>
      </c>
      <c r="B1020">
        <v>57</v>
      </c>
      <c r="C1020" t="s">
        <v>136</v>
      </c>
      <c r="D1020" t="s">
        <v>121</v>
      </c>
      <c r="E1020" t="s">
        <v>2</v>
      </c>
      <c r="F1020" t="s">
        <v>129</v>
      </c>
      <c r="G1020" s="68"/>
      <c r="H1020" s="68"/>
      <c r="I1020" s="68"/>
      <c r="J1020" s="68"/>
      <c r="K1020"/>
      <c r="L1020"/>
      <c r="M1020"/>
      <c r="N1020"/>
      <c r="O1020">
        <v>6</v>
      </c>
    </row>
    <row r="1021" spans="1:15" ht="15.75" x14ac:dyDescent="0.3">
      <c r="A1021" t="s">
        <v>78</v>
      </c>
      <c r="B1021">
        <v>57</v>
      </c>
      <c r="C1021" t="s">
        <v>136</v>
      </c>
      <c r="D1021" t="s">
        <v>121</v>
      </c>
      <c r="E1021" t="s">
        <v>2</v>
      </c>
      <c r="F1021" t="s">
        <v>130</v>
      </c>
      <c r="G1021" s="68"/>
      <c r="H1021" s="68"/>
      <c r="I1021" s="68"/>
      <c r="J1021" s="68"/>
      <c r="K1021"/>
      <c r="L1021"/>
      <c r="M1021"/>
      <c r="N1021"/>
      <c r="O1021">
        <v>6</v>
      </c>
    </row>
    <row r="1022" spans="1:15" ht="15.75" x14ac:dyDescent="0.3">
      <c r="A1022" t="s">
        <v>78</v>
      </c>
      <c r="B1022">
        <v>57</v>
      </c>
      <c r="C1022" t="s">
        <v>136</v>
      </c>
      <c r="D1022" t="s">
        <v>121</v>
      </c>
      <c r="E1022" t="s">
        <v>2</v>
      </c>
      <c r="F1022" t="s">
        <v>131</v>
      </c>
      <c r="G1022" s="68"/>
      <c r="H1022" s="68"/>
      <c r="I1022" s="68"/>
      <c r="J1022" s="68"/>
      <c r="K1022"/>
      <c r="L1022"/>
      <c r="M1022"/>
      <c r="N1022"/>
      <c r="O1022">
        <v>6</v>
      </c>
    </row>
    <row r="1023" spans="1:15" ht="15.75" x14ac:dyDescent="0.3">
      <c r="A1023" t="s">
        <v>78</v>
      </c>
      <c r="B1023">
        <v>57</v>
      </c>
      <c r="C1023" t="s">
        <v>136</v>
      </c>
      <c r="D1023" t="s">
        <v>121</v>
      </c>
      <c r="E1023" t="s">
        <v>2</v>
      </c>
      <c r="F1023" t="s">
        <v>132</v>
      </c>
      <c r="G1023" s="68"/>
      <c r="H1023" s="68"/>
      <c r="I1023" s="68"/>
      <c r="J1023" s="68"/>
      <c r="K1023"/>
      <c r="L1023"/>
      <c r="M1023"/>
      <c r="N1023"/>
      <c r="O1023">
        <v>6</v>
      </c>
    </row>
    <row r="1024" spans="1:15" ht="15.75" x14ac:dyDescent="0.3">
      <c r="A1024" t="s">
        <v>78</v>
      </c>
      <c r="B1024">
        <v>57</v>
      </c>
      <c r="C1024" t="s">
        <v>136</v>
      </c>
      <c r="D1024" t="s">
        <v>121</v>
      </c>
      <c r="E1024" t="s">
        <v>2</v>
      </c>
      <c r="F1024" t="s">
        <v>133</v>
      </c>
      <c r="G1024" s="68"/>
      <c r="H1024" s="68"/>
      <c r="I1024" s="68"/>
      <c r="J1024" s="68"/>
      <c r="K1024"/>
      <c r="L1024"/>
      <c r="M1024"/>
      <c r="N1024"/>
      <c r="O1024">
        <v>6</v>
      </c>
    </row>
    <row r="1025" spans="1:15" ht="15.75" x14ac:dyDescent="0.3">
      <c r="A1025" t="s">
        <v>78</v>
      </c>
      <c r="B1025">
        <v>57</v>
      </c>
      <c r="C1025" t="s">
        <v>136</v>
      </c>
      <c r="D1025" t="s">
        <v>121</v>
      </c>
      <c r="E1025" t="s">
        <v>2</v>
      </c>
      <c r="F1025" t="s">
        <v>134</v>
      </c>
      <c r="G1025" s="68"/>
      <c r="H1025" s="68"/>
      <c r="I1025" s="68"/>
      <c r="J1025" s="68"/>
      <c r="K1025"/>
      <c r="L1025"/>
      <c r="M1025"/>
      <c r="N1025"/>
      <c r="O1025">
        <v>6</v>
      </c>
    </row>
    <row r="1026" spans="1:15" ht="15.75" x14ac:dyDescent="0.3">
      <c r="A1026" t="s">
        <v>78</v>
      </c>
      <c r="B1026">
        <v>57</v>
      </c>
      <c r="C1026" t="s">
        <v>136</v>
      </c>
      <c r="D1026" t="s">
        <v>121</v>
      </c>
      <c r="E1026" t="s">
        <v>2</v>
      </c>
      <c r="F1026" t="s">
        <v>10</v>
      </c>
      <c r="G1026" s="68"/>
      <c r="H1026" s="68"/>
      <c r="I1026" s="68"/>
      <c r="J1026" s="68"/>
      <c r="K1026"/>
      <c r="L1026"/>
      <c r="M1026"/>
      <c r="N1026"/>
      <c r="O1026">
        <v>6</v>
      </c>
    </row>
    <row r="1027" spans="1:15" ht="15.75" x14ac:dyDescent="0.3">
      <c r="A1027" t="s">
        <v>78</v>
      </c>
      <c r="B1027">
        <v>57</v>
      </c>
      <c r="C1027" t="s">
        <v>136</v>
      </c>
      <c r="D1027" t="s">
        <v>121</v>
      </c>
      <c r="E1027" t="s">
        <v>135</v>
      </c>
      <c r="F1027" t="s">
        <v>123</v>
      </c>
      <c r="G1027" s="68"/>
      <c r="H1027" s="68"/>
      <c r="I1027" s="68"/>
      <c r="J1027" s="68"/>
      <c r="K1027"/>
      <c r="L1027"/>
      <c r="M1027"/>
      <c r="N1027"/>
      <c r="O1027">
        <v>6</v>
      </c>
    </row>
    <row r="1028" spans="1:15" ht="15.75" x14ac:dyDescent="0.3">
      <c r="A1028" t="s">
        <v>78</v>
      </c>
      <c r="B1028">
        <v>57</v>
      </c>
      <c r="C1028" t="s">
        <v>136</v>
      </c>
      <c r="D1028" t="s">
        <v>186</v>
      </c>
      <c r="E1028" t="s">
        <v>187</v>
      </c>
      <c r="F1028" t="s">
        <v>123</v>
      </c>
      <c r="G1028" s="68"/>
      <c r="H1028" s="68"/>
      <c r="I1028" s="68"/>
      <c r="J1028" s="68"/>
      <c r="K1028"/>
      <c r="L1028"/>
      <c r="M1028"/>
      <c r="N1028"/>
      <c r="O1028">
        <v>6</v>
      </c>
    </row>
    <row r="1029" spans="1:15" ht="15.75" x14ac:dyDescent="0.3">
      <c r="A1029" t="s">
        <v>138</v>
      </c>
      <c r="B1029">
        <v>58</v>
      </c>
      <c r="C1029" t="s">
        <v>136</v>
      </c>
      <c r="D1029" t="s">
        <v>121</v>
      </c>
      <c r="E1029" t="s">
        <v>122</v>
      </c>
      <c r="F1029" t="s">
        <v>123</v>
      </c>
      <c r="G1029" s="68"/>
      <c r="H1029" s="68"/>
      <c r="I1029" s="68"/>
      <c r="J1029" s="68"/>
      <c r="K1029"/>
      <c r="L1029"/>
      <c r="M1029"/>
      <c r="N1029"/>
      <c r="O1029">
        <v>6</v>
      </c>
    </row>
    <row r="1030" spans="1:15" ht="15.75" x14ac:dyDescent="0.3">
      <c r="A1030" t="s">
        <v>138</v>
      </c>
      <c r="B1030">
        <v>58</v>
      </c>
      <c r="C1030" t="s">
        <v>136</v>
      </c>
      <c r="D1030" t="s">
        <v>121</v>
      </c>
      <c r="E1030" t="s">
        <v>124</v>
      </c>
      <c r="F1030" t="s">
        <v>1</v>
      </c>
      <c r="G1030" s="68"/>
      <c r="H1030" s="68"/>
      <c r="I1030" s="68"/>
      <c r="J1030" s="68"/>
      <c r="K1030"/>
      <c r="L1030"/>
      <c r="M1030"/>
      <c r="N1030"/>
      <c r="O1030">
        <v>6</v>
      </c>
    </row>
    <row r="1031" spans="1:15" ht="15.75" x14ac:dyDescent="0.3">
      <c r="A1031" t="s">
        <v>138</v>
      </c>
      <c r="B1031">
        <v>58</v>
      </c>
      <c r="C1031" t="s">
        <v>136</v>
      </c>
      <c r="D1031" t="s">
        <v>121</v>
      </c>
      <c r="E1031" t="s">
        <v>124</v>
      </c>
      <c r="F1031" t="s">
        <v>12</v>
      </c>
      <c r="G1031" s="68"/>
      <c r="H1031" s="68"/>
      <c r="I1031" s="68"/>
      <c r="J1031" s="68"/>
      <c r="K1031"/>
      <c r="L1031"/>
      <c r="M1031"/>
      <c r="N1031"/>
      <c r="O1031">
        <v>6</v>
      </c>
    </row>
    <row r="1032" spans="1:15" ht="15.75" x14ac:dyDescent="0.3">
      <c r="A1032" t="s">
        <v>138</v>
      </c>
      <c r="B1032">
        <v>58</v>
      </c>
      <c r="C1032" t="s">
        <v>136</v>
      </c>
      <c r="D1032" t="s">
        <v>121</v>
      </c>
      <c r="E1032" t="s">
        <v>124</v>
      </c>
      <c r="F1032" t="s">
        <v>13</v>
      </c>
      <c r="G1032" s="68"/>
      <c r="H1032" s="68"/>
      <c r="I1032" s="68"/>
      <c r="J1032" s="68"/>
      <c r="K1032"/>
      <c r="L1032"/>
      <c r="M1032"/>
      <c r="N1032"/>
      <c r="O1032">
        <v>6</v>
      </c>
    </row>
    <row r="1033" spans="1:15" ht="15.75" x14ac:dyDescent="0.3">
      <c r="A1033" t="s">
        <v>138</v>
      </c>
      <c r="B1033">
        <v>58</v>
      </c>
      <c r="C1033" t="s">
        <v>136</v>
      </c>
      <c r="D1033" t="s">
        <v>121</v>
      </c>
      <c r="E1033" t="s">
        <v>124</v>
      </c>
      <c r="F1033" t="s">
        <v>75</v>
      </c>
      <c r="G1033" s="68"/>
      <c r="H1033" s="68"/>
      <c r="I1033" s="68"/>
      <c r="J1033" s="68"/>
      <c r="K1033"/>
      <c r="L1033"/>
      <c r="M1033"/>
      <c r="N1033"/>
      <c r="O1033">
        <v>6</v>
      </c>
    </row>
    <row r="1034" spans="1:15" ht="15.75" x14ac:dyDescent="0.3">
      <c r="A1034" t="s">
        <v>138</v>
      </c>
      <c r="B1034">
        <v>58</v>
      </c>
      <c r="C1034" t="s">
        <v>136</v>
      </c>
      <c r="D1034" t="s">
        <v>121</v>
      </c>
      <c r="E1034" t="s">
        <v>2</v>
      </c>
      <c r="F1034" t="s">
        <v>125</v>
      </c>
      <c r="G1034" s="68"/>
      <c r="H1034" s="68"/>
      <c r="I1034" s="68"/>
      <c r="J1034" s="68"/>
      <c r="K1034"/>
      <c r="L1034"/>
      <c r="M1034"/>
      <c r="N1034"/>
      <c r="O1034">
        <v>6</v>
      </c>
    </row>
    <row r="1035" spans="1:15" ht="15.75" x14ac:dyDescent="0.3">
      <c r="A1035" t="s">
        <v>138</v>
      </c>
      <c r="B1035">
        <v>58</v>
      </c>
      <c r="C1035" t="s">
        <v>136</v>
      </c>
      <c r="D1035" t="s">
        <v>121</v>
      </c>
      <c r="E1035" t="s">
        <v>2</v>
      </c>
      <c r="F1035" t="s">
        <v>126</v>
      </c>
      <c r="G1035" s="68"/>
      <c r="H1035" s="68"/>
      <c r="I1035" s="68"/>
      <c r="J1035" s="68"/>
      <c r="K1035"/>
      <c r="L1035"/>
      <c r="M1035"/>
      <c r="N1035"/>
      <c r="O1035">
        <v>6</v>
      </c>
    </row>
    <row r="1036" spans="1:15" ht="15.75" x14ac:dyDescent="0.3">
      <c r="A1036" t="s">
        <v>138</v>
      </c>
      <c r="B1036">
        <v>58</v>
      </c>
      <c r="C1036" t="s">
        <v>136</v>
      </c>
      <c r="D1036" t="s">
        <v>121</v>
      </c>
      <c r="E1036" t="s">
        <v>2</v>
      </c>
      <c r="F1036" t="s">
        <v>127</v>
      </c>
      <c r="G1036" s="68"/>
      <c r="H1036" s="68"/>
      <c r="I1036" s="68"/>
      <c r="J1036" s="68"/>
      <c r="K1036"/>
      <c r="L1036"/>
      <c r="M1036"/>
      <c r="N1036"/>
      <c r="O1036">
        <v>6</v>
      </c>
    </row>
    <row r="1037" spans="1:15" ht="15.75" x14ac:dyDescent="0.3">
      <c r="A1037" t="s">
        <v>138</v>
      </c>
      <c r="B1037">
        <v>58</v>
      </c>
      <c r="C1037" t="s">
        <v>136</v>
      </c>
      <c r="D1037" t="s">
        <v>121</v>
      </c>
      <c r="E1037" t="s">
        <v>2</v>
      </c>
      <c r="F1037" t="s">
        <v>128</v>
      </c>
      <c r="G1037" s="68"/>
      <c r="H1037" s="68"/>
      <c r="I1037" s="68"/>
      <c r="J1037" s="68"/>
      <c r="K1037"/>
      <c r="L1037"/>
      <c r="M1037"/>
      <c r="N1037"/>
      <c r="O1037">
        <v>6</v>
      </c>
    </row>
    <row r="1038" spans="1:15" ht="15.75" x14ac:dyDescent="0.3">
      <c r="A1038" t="s">
        <v>138</v>
      </c>
      <c r="B1038">
        <v>58</v>
      </c>
      <c r="C1038" t="s">
        <v>136</v>
      </c>
      <c r="D1038" t="s">
        <v>121</v>
      </c>
      <c r="E1038" t="s">
        <v>2</v>
      </c>
      <c r="F1038" t="s">
        <v>129</v>
      </c>
      <c r="G1038" s="68"/>
      <c r="H1038" s="68"/>
      <c r="I1038" s="68"/>
      <c r="J1038" s="68"/>
      <c r="K1038"/>
      <c r="L1038"/>
      <c r="M1038"/>
      <c r="N1038"/>
      <c r="O1038">
        <v>6</v>
      </c>
    </row>
    <row r="1039" spans="1:15" ht="15.75" x14ac:dyDescent="0.3">
      <c r="A1039" t="s">
        <v>138</v>
      </c>
      <c r="B1039">
        <v>58</v>
      </c>
      <c r="C1039" t="s">
        <v>136</v>
      </c>
      <c r="D1039" t="s">
        <v>121</v>
      </c>
      <c r="E1039" t="s">
        <v>2</v>
      </c>
      <c r="F1039" t="s">
        <v>130</v>
      </c>
      <c r="G1039" s="68"/>
      <c r="H1039" s="68"/>
      <c r="I1039" s="68"/>
      <c r="J1039" s="68"/>
      <c r="K1039"/>
      <c r="L1039"/>
      <c r="M1039"/>
      <c r="N1039"/>
      <c r="O1039">
        <v>6</v>
      </c>
    </row>
    <row r="1040" spans="1:15" ht="15.75" x14ac:dyDescent="0.3">
      <c r="A1040" t="s">
        <v>138</v>
      </c>
      <c r="B1040">
        <v>58</v>
      </c>
      <c r="C1040" t="s">
        <v>136</v>
      </c>
      <c r="D1040" t="s">
        <v>121</v>
      </c>
      <c r="E1040" t="s">
        <v>2</v>
      </c>
      <c r="F1040" t="s">
        <v>131</v>
      </c>
      <c r="G1040" s="68"/>
      <c r="H1040" s="68"/>
      <c r="I1040" s="68"/>
      <c r="J1040" s="68"/>
      <c r="K1040"/>
      <c r="L1040"/>
      <c r="M1040"/>
      <c r="N1040"/>
      <c r="O1040">
        <v>6</v>
      </c>
    </row>
    <row r="1041" spans="1:15" ht="15.75" x14ac:dyDescent="0.3">
      <c r="A1041" t="s">
        <v>138</v>
      </c>
      <c r="B1041">
        <v>58</v>
      </c>
      <c r="C1041" t="s">
        <v>136</v>
      </c>
      <c r="D1041" t="s">
        <v>121</v>
      </c>
      <c r="E1041" t="s">
        <v>2</v>
      </c>
      <c r="F1041" t="s">
        <v>132</v>
      </c>
      <c r="G1041" s="68"/>
      <c r="H1041" s="68"/>
      <c r="I1041" s="68"/>
      <c r="J1041" s="68"/>
      <c r="K1041"/>
      <c r="L1041"/>
      <c r="M1041"/>
      <c r="N1041"/>
      <c r="O1041">
        <v>6</v>
      </c>
    </row>
    <row r="1042" spans="1:15" ht="15.75" x14ac:dyDescent="0.3">
      <c r="A1042" t="s">
        <v>138</v>
      </c>
      <c r="B1042">
        <v>58</v>
      </c>
      <c r="C1042" t="s">
        <v>136</v>
      </c>
      <c r="D1042" t="s">
        <v>121</v>
      </c>
      <c r="E1042" t="s">
        <v>2</v>
      </c>
      <c r="F1042" t="s">
        <v>133</v>
      </c>
      <c r="G1042" s="68"/>
      <c r="H1042" s="68"/>
      <c r="I1042" s="68"/>
      <c r="J1042" s="68"/>
      <c r="K1042"/>
      <c r="L1042"/>
      <c r="M1042"/>
      <c r="N1042"/>
      <c r="O1042">
        <v>6</v>
      </c>
    </row>
    <row r="1043" spans="1:15" ht="15.75" x14ac:dyDescent="0.3">
      <c r="A1043" t="s">
        <v>138</v>
      </c>
      <c r="B1043">
        <v>58</v>
      </c>
      <c r="C1043" t="s">
        <v>136</v>
      </c>
      <c r="D1043" t="s">
        <v>121</v>
      </c>
      <c r="E1043" t="s">
        <v>2</v>
      </c>
      <c r="F1043" t="s">
        <v>134</v>
      </c>
      <c r="G1043" s="68"/>
      <c r="H1043" s="68"/>
      <c r="I1043" s="68"/>
      <c r="J1043" s="68"/>
      <c r="K1043"/>
      <c r="L1043"/>
      <c r="M1043"/>
      <c r="N1043"/>
      <c r="O1043">
        <v>6</v>
      </c>
    </row>
    <row r="1044" spans="1:15" ht="15.75" x14ac:dyDescent="0.3">
      <c r="A1044" t="s">
        <v>138</v>
      </c>
      <c r="B1044">
        <v>58</v>
      </c>
      <c r="C1044" t="s">
        <v>136</v>
      </c>
      <c r="D1044" t="s">
        <v>121</v>
      </c>
      <c r="E1044" t="s">
        <v>2</v>
      </c>
      <c r="F1044" t="s">
        <v>10</v>
      </c>
      <c r="G1044" s="68"/>
      <c r="H1044" s="68"/>
      <c r="I1044" s="68"/>
      <c r="J1044" s="68"/>
      <c r="K1044"/>
      <c r="L1044"/>
      <c r="M1044"/>
      <c r="N1044"/>
      <c r="O1044">
        <v>6</v>
      </c>
    </row>
    <row r="1045" spans="1:15" ht="15.75" x14ac:dyDescent="0.3">
      <c r="A1045" t="s">
        <v>138</v>
      </c>
      <c r="B1045">
        <v>58</v>
      </c>
      <c r="C1045" t="s">
        <v>136</v>
      </c>
      <c r="D1045" t="s">
        <v>121</v>
      </c>
      <c r="E1045" t="s">
        <v>135</v>
      </c>
      <c r="F1045" t="s">
        <v>123</v>
      </c>
      <c r="G1045" s="68"/>
      <c r="H1045" s="68"/>
      <c r="I1045" s="68"/>
      <c r="J1045" s="68"/>
      <c r="K1045"/>
      <c r="L1045"/>
      <c r="M1045"/>
      <c r="N1045"/>
      <c r="O1045">
        <v>6</v>
      </c>
    </row>
    <row r="1046" spans="1:15" ht="15.75" x14ac:dyDescent="0.3">
      <c r="A1046" t="s">
        <v>138</v>
      </c>
      <c r="B1046">
        <v>58</v>
      </c>
      <c r="C1046" t="s">
        <v>136</v>
      </c>
      <c r="D1046" t="s">
        <v>186</v>
      </c>
      <c r="E1046" t="s">
        <v>187</v>
      </c>
      <c r="F1046" t="s">
        <v>123</v>
      </c>
      <c r="G1046" s="68"/>
      <c r="H1046" s="68"/>
      <c r="I1046" s="68"/>
      <c r="J1046" s="68"/>
      <c r="K1046"/>
      <c r="L1046"/>
      <c r="M1046"/>
      <c r="N1046"/>
      <c r="O1046">
        <v>6</v>
      </c>
    </row>
    <row r="1047" spans="1:15" ht="15.75" x14ac:dyDescent="0.3">
      <c r="A1047" t="s">
        <v>139</v>
      </c>
      <c r="B1047">
        <v>59</v>
      </c>
      <c r="C1047" t="s">
        <v>136</v>
      </c>
      <c r="D1047" t="s">
        <v>121</v>
      </c>
      <c r="E1047" t="s">
        <v>122</v>
      </c>
      <c r="F1047" t="s">
        <v>123</v>
      </c>
      <c r="G1047" s="68"/>
      <c r="H1047" s="68"/>
      <c r="I1047" s="68"/>
      <c r="J1047" s="68"/>
      <c r="K1047"/>
      <c r="L1047"/>
      <c r="M1047"/>
      <c r="N1047"/>
      <c r="O1047">
        <v>6</v>
      </c>
    </row>
    <row r="1048" spans="1:15" ht="15.75" x14ac:dyDescent="0.3">
      <c r="A1048" t="s">
        <v>139</v>
      </c>
      <c r="B1048">
        <v>59</v>
      </c>
      <c r="C1048" t="s">
        <v>136</v>
      </c>
      <c r="D1048" t="s">
        <v>121</v>
      </c>
      <c r="E1048" t="s">
        <v>124</v>
      </c>
      <c r="F1048" t="s">
        <v>1</v>
      </c>
      <c r="G1048" s="68"/>
      <c r="H1048" s="68"/>
      <c r="I1048" s="68"/>
      <c r="J1048" s="68"/>
      <c r="K1048"/>
      <c r="L1048"/>
      <c r="M1048"/>
      <c r="N1048"/>
      <c r="O1048">
        <v>6</v>
      </c>
    </row>
    <row r="1049" spans="1:15" ht="15.75" x14ac:dyDescent="0.3">
      <c r="A1049" t="s">
        <v>139</v>
      </c>
      <c r="B1049">
        <v>59</v>
      </c>
      <c r="C1049" t="s">
        <v>136</v>
      </c>
      <c r="D1049" t="s">
        <v>121</v>
      </c>
      <c r="E1049" t="s">
        <v>124</v>
      </c>
      <c r="F1049" t="s">
        <v>12</v>
      </c>
      <c r="G1049" s="68"/>
      <c r="H1049" s="68"/>
      <c r="I1049" s="68"/>
      <c r="J1049" s="68"/>
      <c r="K1049"/>
      <c r="L1049"/>
      <c r="M1049"/>
      <c r="N1049"/>
      <c r="O1049">
        <v>6</v>
      </c>
    </row>
    <row r="1050" spans="1:15" ht="15.75" x14ac:dyDescent="0.3">
      <c r="A1050" t="s">
        <v>139</v>
      </c>
      <c r="B1050">
        <v>59</v>
      </c>
      <c r="C1050" t="s">
        <v>136</v>
      </c>
      <c r="D1050" t="s">
        <v>121</v>
      </c>
      <c r="E1050" t="s">
        <v>124</v>
      </c>
      <c r="F1050" t="s">
        <v>13</v>
      </c>
      <c r="G1050" s="68"/>
      <c r="H1050" s="68"/>
      <c r="I1050" s="68"/>
      <c r="J1050" s="68"/>
      <c r="K1050"/>
      <c r="L1050"/>
      <c r="M1050"/>
      <c r="N1050"/>
      <c r="O1050">
        <v>6</v>
      </c>
    </row>
    <row r="1051" spans="1:15" ht="15.75" x14ac:dyDescent="0.3">
      <c r="A1051" t="s">
        <v>139</v>
      </c>
      <c r="B1051">
        <v>59</v>
      </c>
      <c r="C1051" t="s">
        <v>136</v>
      </c>
      <c r="D1051" t="s">
        <v>121</v>
      </c>
      <c r="E1051" t="s">
        <v>124</v>
      </c>
      <c r="F1051" t="s">
        <v>75</v>
      </c>
      <c r="G1051" s="68"/>
      <c r="H1051" s="68"/>
      <c r="I1051" s="68"/>
      <c r="J1051" s="68"/>
      <c r="K1051"/>
      <c r="L1051"/>
      <c r="M1051"/>
      <c r="N1051"/>
      <c r="O1051">
        <v>6</v>
      </c>
    </row>
    <row r="1052" spans="1:15" ht="15.75" x14ac:dyDescent="0.3">
      <c r="A1052" t="s">
        <v>139</v>
      </c>
      <c r="B1052">
        <v>59</v>
      </c>
      <c r="C1052" t="s">
        <v>136</v>
      </c>
      <c r="D1052" t="s">
        <v>121</v>
      </c>
      <c r="E1052" t="s">
        <v>2</v>
      </c>
      <c r="F1052" t="s">
        <v>125</v>
      </c>
      <c r="G1052" s="68"/>
      <c r="H1052" s="68"/>
      <c r="I1052" s="68"/>
      <c r="J1052" s="68"/>
      <c r="K1052"/>
      <c r="L1052"/>
      <c r="M1052"/>
      <c r="N1052"/>
      <c r="O1052">
        <v>6</v>
      </c>
    </row>
    <row r="1053" spans="1:15" ht="15.75" x14ac:dyDescent="0.3">
      <c r="A1053" t="s">
        <v>139</v>
      </c>
      <c r="B1053">
        <v>59</v>
      </c>
      <c r="C1053" t="s">
        <v>136</v>
      </c>
      <c r="D1053" t="s">
        <v>121</v>
      </c>
      <c r="E1053" t="s">
        <v>2</v>
      </c>
      <c r="F1053" t="s">
        <v>126</v>
      </c>
      <c r="G1053" s="68"/>
      <c r="H1053" s="68"/>
      <c r="I1053" s="68"/>
      <c r="J1053" s="68"/>
      <c r="K1053"/>
      <c r="L1053"/>
      <c r="M1053"/>
      <c r="N1053"/>
      <c r="O1053">
        <v>6</v>
      </c>
    </row>
    <row r="1054" spans="1:15" ht="15.75" x14ac:dyDescent="0.3">
      <c r="A1054" t="s">
        <v>139</v>
      </c>
      <c r="B1054">
        <v>59</v>
      </c>
      <c r="C1054" t="s">
        <v>136</v>
      </c>
      <c r="D1054" t="s">
        <v>121</v>
      </c>
      <c r="E1054" t="s">
        <v>2</v>
      </c>
      <c r="F1054" t="s">
        <v>127</v>
      </c>
      <c r="G1054" s="68"/>
      <c r="H1054" s="68"/>
      <c r="I1054" s="68"/>
      <c r="J1054" s="68"/>
      <c r="K1054"/>
      <c r="L1054"/>
      <c r="M1054"/>
      <c r="N1054"/>
      <c r="O1054">
        <v>6</v>
      </c>
    </row>
    <row r="1055" spans="1:15" ht="15.75" x14ac:dyDescent="0.3">
      <c r="A1055" t="s">
        <v>139</v>
      </c>
      <c r="B1055">
        <v>59</v>
      </c>
      <c r="C1055" t="s">
        <v>136</v>
      </c>
      <c r="D1055" t="s">
        <v>121</v>
      </c>
      <c r="E1055" t="s">
        <v>2</v>
      </c>
      <c r="F1055" t="s">
        <v>128</v>
      </c>
      <c r="G1055" s="68"/>
      <c r="H1055" s="68"/>
      <c r="I1055" s="68"/>
      <c r="J1055" s="68"/>
      <c r="K1055"/>
      <c r="L1055"/>
      <c r="M1055"/>
      <c r="N1055"/>
      <c r="O1055">
        <v>6</v>
      </c>
    </row>
    <row r="1056" spans="1:15" ht="15.75" x14ac:dyDescent="0.3">
      <c r="A1056" t="s">
        <v>139</v>
      </c>
      <c r="B1056">
        <v>59</v>
      </c>
      <c r="C1056" t="s">
        <v>136</v>
      </c>
      <c r="D1056" t="s">
        <v>121</v>
      </c>
      <c r="E1056" t="s">
        <v>2</v>
      </c>
      <c r="F1056" t="s">
        <v>129</v>
      </c>
      <c r="G1056" s="68"/>
      <c r="H1056" s="68"/>
      <c r="I1056" s="68"/>
      <c r="J1056" s="68"/>
      <c r="K1056"/>
      <c r="L1056"/>
      <c r="M1056"/>
      <c r="N1056"/>
      <c r="O1056">
        <v>6</v>
      </c>
    </row>
    <row r="1057" spans="1:15" ht="15.75" x14ac:dyDescent="0.3">
      <c r="A1057" t="s">
        <v>139</v>
      </c>
      <c r="B1057">
        <v>59</v>
      </c>
      <c r="C1057" t="s">
        <v>136</v>
      </c>
      <c r="D1057" t="s">
        <v>121</v>
      </c>
      <c r="E1057" t="s">
        <v>2</v>
      </c>
      <c r="F1057" t="s">
        <v>130</v>
      </c>
      <c r="G1057" s="68"/>
      <c r="H1057" s="68"/>
      <c r="I1057" s="68"/>
      <c r="J1057" s="68"/>
      <c r="K1057"/>
      <c r="L1057"/>
      <c r="M1057"/>
      <c r="N1057"/>
      <c r="O1057">
        <v>6</v>
      </c>
    </row>
    <row r="1058" spans="1:15" ht="15.75" x14ac:dyDescent="0.3">
      <c r="A1058" t="s">
        <v>139</v>
      </c>
      <c r="B1058">
        <v>59</v>
      </c>
      <c r="C1058" t="s">
        <v>136</v>
      </c>
      <c r="D1058" t="s">
        <v>121</v>
      </c>
      <c r="E1058" t="s">
        <v>2</v>
      </c>
      <c r="F1058" t="s">
        <v>131</v>
      </c>
      <c r="G1058" s="68"/>
      <c r="H1058" s="68"/>
      <c r="I1058" s="68"/>
      <c r="J1058" s="68"/>
      <c r="K1058"/>
      <c r="L1058"/>
      <c r="M1058"/>
      <c r="N1058"/>
      <c r="O1058">
        <v>6</v>
      </c>
    </row>
    <row r="1059" spans="1:15" ht="15.75" x14ac:dyDescent="0.3">
      <c r="A1059" t="s">
        <v>139</v>
      </c>
      <c r="B1059">
        <v>59</v>
      </c>
      <c r="C1059" t="s">
        <v>136</v>
      </c>
      <c r="D1059" t="s">
        <v>121</v>
      </c>
      <c r="E1059" t="s">
        <v>2</v>
      </c>
      <c r="F1059" t="s">
        <v>132</v>
      </c>
      <c r="G1059" s="68"/>
      <c r="H1059" s="68"/>
      <c r="I1059" s="68"/>
      <c r="J1059" s="68"/>
      <c r="K1059"/>
      <c r="L1059"/>
      <c r="M1059"/>
      <c r="N1059"/>
      <c r="O1059">
        <v>6</v>
      </c>
    </row>
    <row r="1060" spans="1:15" ht="15.75" x14ac:dyDescent="0.3">
      <c r="A1060" t="s">
        <v>139</v>
      </c>
      <c r="B1060">
        <v>59</v>
      </c>
      <c r="C1060" t="s">
        <v>136</v>
      </c>
      <c r="D1060" t="s">
        <v>121</v>
      </c>
      <c r="E1060" t="s">
        <v>2</v>
      </c>
      <c r="F1060" t="s">
        <v>133</v>
      </c>
      <c r="G1060" s="68"/>
      <c r="H1060" s="68"/>
      <c r="I1060" s="68"/>
      <c r="J1060" s="68"/>
      <c r="K1060"/>
      <c r="L1060"/>
      <c r="M1060"/>
      <c r="N1060"/>
      <c r="O1060">
        <v>6</v>
      </c>
    </row>
    <row r="1061" spans="1:15" ht="15.75" x14ac:dyDescent="0.3">
      <c r="A1061" t="s">
        <v>139</v>
      </c>
      <c r="B1061">
        <v>59</v>
      </c>
      <c r="C1061" t="s">
        <v>136</v>
      </c>
      <c r="D1061" t="s">
        <v>121</v>
      </c>
      <c r="E1061" t="s">
        <v>2</v>
      </c>
      <c r="F1061" t="s">
        <v>134</v>
      </c>
      <c r="G1061" s="68"/>
      <c r="H1061" s="68"/>
      <c r="I1061" s="68"/>
      <c r="J1061" s="68"/>
      <c r="K1061"/>
      <c r="L1061"/>
      <c r="M1061"/>
      <c r="N1061"/>
      <c r="O1061">
        <v>6</v>
      </c>
    </row>
    <row r="1062" spans="1:15" ht="15.75" x14ac:dyDescent="0.3">
      <c r="A1062" t="s">
        <v>139</v>
      </c>
      <c r="B1062">
        <v>59</v>
      </c>
      <c r="C1062" t="s">
        <v>136</v>
      </c>
      <c r="D1062" t="s">
        <v>121</v>
      </c>
      <c r="E1062" t="s">
        <v>2</v>
      </c>
      <c r="F1062" t="s">
        <v>10</v>
      </c>
      <c r="G1062" s="68"/>
      <c r="H1062" s="68"/>
      <c r="I1062" s="68"/>
      <c r="J1062" s="68"/>
      <c r="K1062"/>
      <c r="L1062"/>
      <c r="M1062"/>
      <c r="N1062"/>
      <c r="O1062">
        <v>6</v>
      </c>
    </row>
    <row r="1063" spans="1:15" ht="15.75" x14ac:dyDescent="0.3">
      <c r="A1063" t="s">
        <v>139</v>
      </c>
      <c r="B1063">
        <v>59</v>
      </c>
      <c r="C1063" t="s">
        <v>136</v>
      </c>
      <c r="D1063" t="s">
        <v>121</v>
      </c>
      <c r="E1063" t="s">
        <v>135</v>
      </c>
      <c r="F1063" t="s">
        <v>123</v>
      </c>
      <c r="G1063" s="68"/>
      <c r="H1063" s="68"/>
      <c r="I1063" s="68"/>
      <c r="J1063" s="68"/>
      <c r="K1063"/>
      <c r="L1063"/>
      <c r="M1063"/>
      <c r="N1063"/>
      <c r="O1063">
        <v>6</v>
      </c>
    </row>
    <row r="1064" spans="1:15" ht="15.75" x14ac:dyDescent="0.3">
      <c r="A1064" t="s">
        <v>139</v>
      </c>
      <c r="B1064">
        <v>59</v>
      </c>
      <c r="C1064" t="s">
        <v>136</v>
      </c>
      <c r="D1064" t="s">
        <v>186</v>
      </c>
      <c r="E1064" t="s">
        <v>187</v>
      </c>
      <c r="F1064" t="s">
        <v>123</v>
      </c>
      <c r="G1064" s="68"/>
      <c r="H1064" s="68"/>
      <c r="I1064" s="68"/>
      <c r="J1064" s="68"/>
      <c r="K1064"/>
      <c r="L1064"/>
      <c r="M1064"/>
      <c r="N1064"/>
      <c r="O1064">
        <v>6</v>
      </c>
    </row>
    <row r="1065" spans="1:15" ht="15.75" x14ac:dyDescent="0.3">
      <c r="A1065" t="s">
        <v>65</v>
      </c>
      <c r="B1065">
        <v>60</v>
      </c>
      <c r="C1065" t="s">
        <v>136</v>
      </c>
      <c r="D1065" t="s">
        <v>121</v>
      </c>
      <c r="E1065" t="s">
        <v>122</v>
      </c>
      <c r="F1065" t="s">
        <v>123</v>
      </c>
      <c r="G1065" s="68"/>
      <c r="H1065" s="68"/>
      <c r="I1065" s="68"/>
      <c r="J1065" s="68"/>
      <c r="K1065"/>
      <c r="L1065"/>
      <c r="M1065"/>
      <c r="N1065"/>
      <c r="O1065">
        <v>6</v>
      </c>
    </row>
    <row r="1066" spans="1:15" ht="15.75" x14ac:dyDescent="0.3">
      <c r="A1066" t="s">
        <v>65</v>
      </c>
      <c r="B1066">
        <v>60</v>
      </c>
      <c r="C1066" t="s">
        <v>136</v>
      </c>
      <c r="D1066" t="s">
        <v>121</v>
      </c>
      <c r="E1066" t="s">
        <v>124</v>
      </c>
      <c r="F1066" t="s">
        <v>1</v>
      </c>
      <c r="G1066" s="68"/>
      <c r="H1066" s="68"/>
      <c r="I1066" s="68"/>
      <c r="J1066" s="68"/>
      <c r="K1066"/>
      <c r="L1066"/>
      <c r="M1066"/>
      <c r="N1066"/>
      <c r="O1066">
        <v>6</v>
      </c>
    </row>
    <row r="1067" spans="1:15" ht="15.75" x14ac:dyDescent="0.3">
      <c r="A1067" t="s">
        <v>65</v>
      </c>
      <c r="B1067">
        <v>60</v>
      </c>
      <c r="C1067" t="s">
        <v>136</v>
      </c>
      <c r="D1067" t="s">
        <v>121</v>
      </c>
      <c r="E1067" t="s">
        <v>124</v>
      </c>
      <c r="F1067" t="s">
        <v>12</v>
      </c>
      <c r="G1067" s="68"/>
      <c r="H1067" s="68"/>
      <c r="I1067" s="68"/>
      <c r="J1067" s="68"/>
      <c r="K1067"/>
      <c r="L1067"/>
      <c r="M1067"/>
      <c r="N1067"/>
      <c r="O1067">
        <v>6</v>
      </c>
    </row>
    <row r="1068" spans="1:15" ht="15.75" x14ac:dyDescent="0.3">
      <c r="A1068" t="s">
        <v>65</v>
      </c>
      <c r="B1068">
        <v>60</v>
      </c>
      <c r="C1068" t="s">
        <v>136</v>
      </c>
      <c r="D1068" t="s">
        <v>121</v>
      </c>
      <c r="E1068" t="s">
        <v>124</v>
      </c>
      <c r="F1068" t="s">
        <v>13</v>
      </c>
      <c r="G1068" s="68"/>
      <c r="H1068" s="68"/>
      <c r="I1068" s="68"/>
      <c r="J1068" s="68"/>
      <c r="K1068"/>
      <c r="L1068"/>
      <c r="M1068"/>
      <c r="N1068"/>
      <c r="O1068">
        <v>6</v>
      </c>
    </row>
    <row r="1069" spans="1:15" ht="15.75" x14ac:dyDescent="0.3">
      <c r="A1069" t="s">
        <v>65</v>
      </c>
      <c r="B1069">
        <v>60</v>
      </c>
      <c r="C1069" t="s">
        <v>136</v>
      </c>
      <c r="D1069" t="s">
        <v>121</v>
      </c>
      <c r="E1069" t="s">
        <v>124</v>
      </c>
      <c r="F1069" t="s">
        <v>75</v>
      </c>
      <c r="G1069" s="68"/>
      <c r="H1069" s="68"/>
      <c r="I1069" s="68"/>
      <c r="J1069" s="68"/>
      <c r="K1069"/>
      <c r="L1069"/>
      <c r="M1069"/>
      <c r="N1069"/>
      <c r="O1069">
        <v>6</v>
      </c>
    </row>
    <row r="1070" spans="1:15" ht="15.75" x14ac:dyDescent="0.3">
      <c r="A1070" t="s">
        <v>65</v>
      </c>
      <c r="B1070">
        <v>60</v>
      </c>
      <c r="C1070" t="s">
        <v>136</v>
      </c>
      <c r="D1070" t="s">
        <v>121</v>
      </c>
      <c r="E1070" t="s">
        <v>2</v>
      </c>
      <c r="F1070" t="s">
        <v>125</v>
      </c>
      <c r="G1070" s="68"/>
      <c r="H1070" s="68"/>
      <c r="I1070" s="68"/>
      <c r="J1070" s="68"/>
      <c r="K1070"/>
      <c r="L1070"/>
      <c r="M1070"/>
      <c r="N1070"/>
      <c r="O1070">
        <v>6</v>
      </c>
    </row>
    <row r="1071" spans="1:15" ht="15.75" x14ac:dyDescent="0.3">
      <c r="A1071" t="s">
        <v>65</v>
      </c>
      <c r="B1071">
        <v>60</v>
      </c>
      <c r="C1071" t="s">
        <v>136</v>
      </c>
      <c r="D1071" t="s">
        <v>121</v>
      </c>
      <c r="E1071" t="s">
        <v>2</v>
      </c>
      <c r="F1071" t="s">
        <v>126</v>
      </c>
      <c r="G1071" s="68"/>
      <c r="H1071" s="68"/>
      <c r="I1071" s="68"/>
      <c r="J1071" s="68"/>
      <c r="K1071"/>
      <c r="L1071"/>
      <c r="M1071"/>
      <c r="N1071"/>
      <c r="O1071">
        <v>6</v>
      </c>
    </row>
    <row r="1072" spans="1:15" ht="15.75" x14ac:dyDescent="0.3">
      <c r="A1072" t="s">
        <v>65</v>
      </c>
      <c r="B1072">
        <v>60</v>
      </c>
      <c r="C1072" t="s">
        <v>136</v>
      </c>
      <c r="D1072" t="s">
        <v>121</v>
      </c>
      <c r="E1072" t="s">
        <v>2</v>
      </c>
      <c r="F1072" t="s">
        <v>127</v>
      </c>
      <c r="G1072" s="68"/>
      <c r="H1072" s="68"/>
      <c r="I1072" s="68"/>
      <c r="J1072" s="68"/>
      <c r="K1072"/>
      <c r="L1072"/>
      <c r="M1072"/>
      <c r="N1072"/>
      <c r="O1072">
        <v>6</v>
      </c>
    </row>
    <row r="1073" spans="1:15" ht="15.75" x14ac:dyDescent="0.3">
      <c r="A1073" t="s">
        <v>65</v>
      </c>
      <c r="B1073">
        <v>60</v>
      </c>
      <c r="C1073" t="s">
        <v>136</v>
      </c>
      <c r="D1073" t="s">
        <v>121</v>
      </c>
      <c r="E1073" t="s">
        <v>2</v>
      </c>
      <c r="F1073" t="s">
        <v>128</v>
      </c>
      <c r="G1073" s="68"/>
      <c r="H1073" s="68"/>
      <c r="I1073" s="68"/>
      <c r="J1073" s="68"/>
      <c r="K1073"/>
      <c r="L1073"/>
      <c r="M1073"/>
      <c r="N1073"/>
      <c r="O1073">
        <v>6</v>
      </c>
    </row>
    <row r="1074" spans="1:15" ht="15.75" x14ac:dyDescent="0.3">
      <c r="A1074" t="s">
        <v>65</v>
      </c>
      <c r="B1074">
        <v>60</v>
      </c>
      <c r="C1074" t="s">
        <v>136</v>
      </c>
      <c r="D1074" t="s">
        <v>121</v>
      </c>
      <c r="E1074" t="s">
        <v>2</v>
      </c>
      <c r="F1074" t="s">
        <v>129</v>
      </c>
      <c r="G1074" s="68"/>
      <c r="H1074" s="68"/>
      <c r="I1074" s="68"/>
      <c r="J1074" s="68"/>
      <c r="K1074"/>
      <c r="L1074"/>
      <c r="M1074"/>
      <c r="N1074"/>
      <c r="O1074">
        <v>6</v>
      </c>
    </row>
    <row r="1075" spans="1:15" ht="15.75" x14ac:dyDescent="0.3">
      <c r="A1075" t="s">
        <v>65</v>
      </c>
      <c r="B1075">
        <v>60</v>
      </c>
      <c r="C1075" t="s">
        <v>136</v>
      </c>
      <c r="D1075" t="s">
        <v>121</v>
      </c>
      <c r="E1075" t="s">
        <v>2</v>
      </c>
      <c r="F1075" t="s">
        <v>130</v>
      </c>
      <c r="G1075" s="68"/>
      <c r="H1075" s="68"/>
      <c r="I1075" s="68"/>
      <c r="J1075" s="68"/>
      <c r="K1075"/>
      <c r="L1075"/>
      <c r="M1075"/>
      <c r="N1075"/>
      <c r="O1075">
        <v>6</v>
      </c>
    </row>
    <row r="1076" spans="1:15" ht="15.75" x14ac:dyDescent="0.3">
      <c r="A1076" t="s">
        <v>65</v>
      </c>
      <c r="B1076">
        <v>60</v>
      </c>
      <c r="C1076" t="s">
        <v>136</v>
      </c>
      <c r="D1076" t="s">
        <v>121</v>
      </c>
      <c r="E1076" t="s">
        <v>2</v>
      </c>
      <c r="F1076" t="s">
        <v>131</v>
      </c>
      <c r="G1076" s="68"/>
      <c r="H1076" s="68"/>
      <c r="I1076" s="68"/>
      <c r="J1076" s="68"/>
      <c r="K1076"/>
      <c r="L1076"/>
      <c r="M1076"/>
      <c r="N1076"/>
      <c r="O1076">
        <v>6</v>
      </c>
    </row>
    <row r="1077" spans="1:15" ht="15.75" x14ac:dyDescent="0.3">
      <c r="A1077" t="s">
        <v>65</v>
      </c>
      <c r="B1077">
        <v>60</v>
      </c>
      <c r="C1077" t="s">
        <v>136</v>
      </c>
      <c r="D1077" t="s">
        <v>121</v>
      </c>
      <c r="E1077" t="s">
        <v>2</v>
      </c>
      <c r="F1077" t="s">
        <v>132</v>
      </c>
      <c r="G1077" s="68"/>
      <c r="H1077" s="68"/>
      <c r="I1077" s="68"/>
      <c r="J1077" s="68"/>
      <c r="K1077"/>
      <c r="L1077"/>
      <c r="M1077"/>
      <c r="N1077"/>
      <c r="O1077">
        <v>6</v>
      </c>
    </row>
    <row r="1078" spans="1:15" ht="15.75" x14ac:dyDescent="0.3">
      <c r="A1078" t="s">
        <v>65</v>
      </c>
      <c r="B1078">
        <v>60</v>
      </c>
      <c r="C1078" t="s">
        <v>136</v>
      </c>
      <c r="D1078" t="s">
        <v>121</v>
      </c>
      <c r="E1078" t="s">
        <v>2</v>
      </c>
      <c r="F1078" t="s">
        <v>133</v>
      </c>
      <c r="G1078" s="68"/>
      <c r="H1078" s="68"/>
      <c r="I1078" s="68"/>
      <c r="J1078" s="68"/>
      <c r="K1078"/>
      <c r="L1078"/>
      <c r="M1078"/>
      <c r="N1078"/>
      <c r="O1078">
        <v>6</v>
      </c>
    </row>
    <row r="1079" spans="1:15" ht="15.75" x14ac:dyDescent="0.3">
      <c r="A1079" t="s">
        <v>65</v>
      </c>
      <c r="B1079">
        <v>60</v>
      </c>
      <c r="C1079" t="s">
        <v>136</v>
      </c>
      <c r="D1079" t="s">
        <v>121</v>
      </c>
      <c r="E1079" t="s">
        <v>2</v>
      </c>
      <c r="F1079" t="s">
        <v>134</v>
      </c>
      <c r="G1079" s="68"/>
      <c r="H1079" s="68"/>
      <c r="I1079" s="68"/>
      <c r="J1079" s="68"/>
      <c r="K1079"/>
      <c r="L1079"/>
      <c r="M1079"/>
      <c r="N1079"/>
      <c r="O1079">
        <v>6</v>
      </c>
    </row>
    <row r="1080" spans="1:15" ht="15.75" x14ac:dyDescent="0.3">
      <c r="A1080" t="s">
        <v>65</v>
      </c>
      <c r="B1080">
        <v>60</v>
      </c>
      <c r="C1080" t="s">
        <v>136</v>
      </c>
      <c r="D1080" t="s">
        <v>121</v>
      </c>
      <c r="E1080" t="s">
        <v>2</v>
      </c>
      <c r="F1080" t="s">
        <v>10</v>
      </c>
      <c r="G1080" s="68"/>
      <c r="H1080" s="68"/>
      <c r="I1080" s="68"/>
      <c r="J1080" s="68"/>
      <c r="K1080"/>
      <c r="L1080"/>
      <c r="M1080"/>
      <c r="N1080"/>
      <c r="O1080">
        <v>6</v>
      </c>
    </row>
    <row r="1081" spans="1:15" ht="15.75" x14ac:dyDescent="0.3">
      <c r="A1081" t="s">
        <v>65</v>
      </c>
      <c r="B1081">
        <v>60</v>
      </c>
      <c r="C1081" t="s">
        <v>136</v>
      </c>
      <c r="D1081" t="s">
        <v>121</v>
      </c>
      <c r="E1081" t="s">
        <v>135</v>
      </c>
      <c r="F1081" t="s">
        <v>123</v>
      </c>
      <c r="G1081" s="68"/>
      <c r="H1081" s="68"/>
      <c r="I1081" s="68"/>
      <c r="J1081" s="68"/>
      <c r="K1081"/>
      <c r="L1081"/>
      <c r="M1081"/>
      <c r="N1081"/>
      <c r="O1081">
        <v>6</v>
      </c>
    </row>
    <row r="1082" spans="1:15" ht="15.75" x14ac:dyDescent="0.3">
      <c r="A1082" t="s">
        <v>65</v>
      </c>
      <c r="B1082">
        <v>60</v>
      </c>
      <c r="C1082" t="s">
        <v>136</v>
      </c>
      <c r="D1082" t="s">
        <v>186</v>
      </c>
      <c r="E1082" t="s">
        <v>187</v>
      </c>
      <c r="F1082" t="s">
        <v>123</v>
      </c>
      <c r="G1082" s="68"/>
      <c r="H1082" s="68"/>
      <c r="I1082" s="68"/>
      <c r="J1082" s="68"/>
      <c r="K1082"/>
      <c r="L1082"/>
      <c r="M1082"/>
      <c r="N1082"/>
      <c r="O1082">
        <v>6</v>
      </c>
    </row>
    <row r="1083" spans="1:15" ht="15.75" x14ac:dyDescent="0.3">
      <c r="A1083" t="s">
        <v>66</v>
      </c>
      <c r="B1083">
        <v>61</v>
      </c>
      <c r="C1083" t="s">
        <v>136</v>
      </c>
      <c r="D1083" t="s">
        <v>121</v>
      </c>
      <c r="E1083" t="s">
        <v>122</v>
      </c>
      <c r="F1083" t="s">
        <v>123</v>
      </c>
      <c r="G1083" s="68"/>
      <c r="H1083" s="68"/>
      <c r="I1083" s="68"/>
      <c r="J1083" s="68"/>
      <c r="K1083"/>
      <c r="L1083"/>
      <c r="M1083"/>
      <c r="N1083"/>
      <c r="O1083">
        <v>6</v>
      </c>
    </row>
    <row r="1084" spans="1:15" ht="15.75" x14ac:dyDescent="0.3">
      <c r="A1084" t="s">
        <v>66</v>
      </c>
      <c r="B1084">
        <v>61</v>
      </c>
      <c r="C1084" t="s">
        <v>136</v>
      </c>
      <c r="D1084" t="s">
        <v>121</v>
      </c>
      <c r="E1084" t="s">
        <v>124</v>
      </c>
      <c r="F1084" t="s">
        <v>1</v>
      </c>
      <c r="G1084" s="68"/>
      <c r="H1084" s="68"/>
      <c r="I1084" s="68"/>
      <c r="J1084" s="68"/>
      <c r="K1084"/>
      <c r="L1084"/>
      <c r="M1084"/>
      <c r="N1084"/>
      <c r="O1084">
        <v>6</v>
      </c>
    </row>
    <row r="1085" spans="1:15" ht="15.75" x14ac:dyDescent="0.3">
      <c r="A1085" t="s">
        <v>66</v>
      </c>
      <c r="B1085">
        <v>61</v>
      </c>
      <c r="C1085" t="s">
        <v>136</v>
      </c>
      <c r="D1085" t="s">
        <v>121</v>
      </c>
      <c r="E1085" t="s">
        <v>124</v>
      </c>
      <c r="F1085" t="s">
        <v>12</v>
      </c>
      <c r="G1085" s="68"/>
      <c r="H1085" s="68"/>
      <c r="I1085" s="68"/>
      <c r="J1085" s="68"/>
      <c r="K1085"/>
      <c r="L1085"/>
      <c r="M1085"/>
      <c r="N1085"/>
      <c r="O1085">
        <v>6</v>
      </c>
    </row>
    <row r="1086" spans="1:15" ht="15.75" x14ac:dyDescent="0.3">
      <c r="A1086" t="s">
        <v>66</v>
      </c>
      <c r="B1086">
        <v>61</v>
      </c>
      <c r="C1086" t="s">
        <v>136</v>
      </c>
      <c r="D1086" t="s">
        <v>121</v>
      </c>
      <c r="E1086" t="s">
        <v>124</v>
      </c>
      <c r="F1086" t="s">
        <v>13</v>
      </c>
      <c r="G1086" s="68"/>
      <c r="H1086" s="68"/>
      <c r="I1086" s="68"/>
      <c r="J1086" s="68"/>
      <c r="K1086"/>
      <c r="L1086"/>
      <c r="M1086"/>
      <c r="N1086"/>
      <c r="O1086">
        <v>6</v>
      </c>
    </row>
    <row r="1087" spans="1:15" ht="15.75" x14ac:dyDescent="0.3">
      <c r="A1087" t="s">
        <v>66</v>
      </c>
      <c r="B1087">
        <v>61</v>
      </c>
      <c r="C1087" t="s">
        <v>136</v>
      </c>
      <c r="D1087" t="s">
        <v>121</v>
      </c>
      <c r="E1087" t="s">
        <v>124</v>
      </c>
      <c r="F1087" t="s">
        <v>75</v>
      </c>
      <c r="G1087" s="68"/>
      <c r="H1087" s="68"/>
      <c r="I1087" s="68"/>
      <c r="J1087" s="68"/>
      <c r="K1087"/>
      <c r="L1087"/>
      <c r="M1087"/>
      <c r="N1087"/>
      <c r="O1087">
        <v>6</v>
      </c>
    </row>
    <row r="1088" spans="1:15" ht="15.75" x14ac:dyDescent="0.3">
      <c r="A1088" t="s">
        <v>66</v>
      </c>
      <c r="B1088">
        <v>61</v>
      </c>
      <c r="C1088" t="s">
        <v>136</v>
      </c>
      <c r="D1088" t="s">
        <v>121</v>
      </c>
      <c r="E1088" t="s">
        <v>2</v>
      </c>
      <c r="F1088" t="s">
        <v>125</v>
      </c>
      <c r="G1088" s="68"/>
      <c r="H1088" s="68"/>
      <c r="I1088" s="68"/>
      <c r="J1088" s="68"/>
      <c r="K1088"/>
      <c r="L1088"/>
      <c r="M1088"/>
      <c r="N1088"/>
      <c r="O1088">
        <v>6</v>
      </c>
    </row>
    <row r="1089" spans="1:15" ht="15.75" x14ac:dyDescent="0.3">
      <c r="A1089" t="s">
        <v>66</v>
      </c>
      <c r="B1089">
        <v>61</v>
      </c>
      <c r="C1089" t="s">
        <v>136</v>
      </c>
      <c r="D1089" t="s">
        <v>121</v>
      </c>
      <c r="E1089" t="s">
        <v>2</v>
      </c>
      <c r="F1089" t="s">
        <v>126</v>
      </c>
      <c r="G1089" s="68"/>
      <c r="H1089" s="68"/>
      <c r="I1089" s="68"/>
      <c r="J1089" s="68"/>
      <c r="K1089"/>
      <c r="L1089"/>
      <c r="M1089"/>
      <c r="N1089"/>
      <c r="O1089">
        <v>6</v>
      </c>
    </row>
    <row r="1090" spans="1:15" ht="15.75" x14ac:dyDescent="0.3">
      <c r="A1090" t="s">
        <v>66</v>
      </c>
      <c r="B1090">
        <v>61</v>
      </c>
      <c r="C1090" t="s">
        <v>136</v>
      </c>
      <c r="D1090" t="s">
        <v>121</v>
      </c>
      <c r="E1090" t="s">
        <v>2</v>
      </c>
      <c r="F1090" t="s">
        <v>127</v>
      </c>
      <c r="G1090" s="68"/>
      <c r="H1090" s="68"/>
      <c r="I1090" s="68"/>
      <c r="J1090" s="68"/>
      <c r="K1090"/>
      <c r="L1090"/>
      <c r="M1090"/>
      <c r="N1090"/>
      <c r="O1090">
        <v>6</v>
      </c>
    </row>
    <row r="1091" spans="1:15" ht="15.75" x14ac:dyDescent="0.3">
      <c r="A1091" t="s">
        <v>66</v>
      </c>
      <c r="B1091">
        <v>61</v>
      </c>
      <c r="C1091" t="s">
        <v>136</v>
      </c>
      <c r="D1091" t="s">
        <v>121</v>
      </c>
      <c r="E1091" t="s">
        <v>2</v>
      </c>
      <c r="F1091" t="s">
        <v>128</v>
      </c>
      <c r="G1091" s="68"/>
      <c r="H1091" s="68"/>
      <c r="I1091" s="68"/>
      <c r="J1091" s="68"/>
      <c r="K1091"/>
      <c r="L1091"/>
      <c r="M1091"/>
      <c r="N1091"/>
      <c r="O1091">
        <v>6</v>
      </c>
    </row>
    <row r="1092" spans="1:15" ht="15.75" x14ac:dyDescent="0.3">
      <c r="A1092" t="s">
        <v>66</v>
      </c>
      <c r="B1092">
        <v>61</v>
      </c>
      <c r="C1092" t="s">
        <v>136</v>
      </c>
      <c r="D1092" t="s">
        <v>121</v>
      </c>
      <c r="E1092" t="s">
        <v>2</v>
      </c>
      <c r="F1092" t="s">
        <v>129</v>
      </c>
      <c r="G1092" s="68"/>
      <c r="H1092" s="68"/>
      <c r="I1092" s="68"/>
      <c r="J1092" s="68"/>
      <c r="K1092"/>
      <c r="L1092"/>
      <c r="M1092"/>
      <c r="N1092"/>
      <c r="O1092">
        <v>6</v>
      </c>
    </row>
    <row r="1093" spans="1:15" ht="15.75" x14ac:dyDescent="0.3">
      <c r="A1093" t="s">
        <v>66</v>
      </c>
      <c r="B1093">
        <v>61</v>
      </c>
      <c r="C1093" t="s">
        <v>136</v>
      </c>
      <c r="D1093" t="s">
        <v>121</v>
      </c>
      <c r="E1093" t="s">
        <v>2</v>
      </c>
      <c r="F1093" t="s">
        <v>130</v>
      </c>
      <c r="G1093" s="68"/>
      <c r="H1093" s="68"/>
      <c r="I1093" s="68"/>
      <c r="J1093" s="68"/>
      <c r="K1093"/>
      <c r="L1093"/>
      <c r="M1093"/>
      <c r="N1093"/>
      <c r="O1093">
        <v>6</v>
      </c>
    </row>
    <row r="1094" spans="1:15" ht="15.75" x14ac:dyDescent="0.3">
      <c r="A1094" t="s">
        <v>66</v>
      </c>
      <c r="B1094">
        <v>61</v>
      </c>
      <c r="C1094" t="s">
        <v>136</v>
      </c>
      <c r="D1094" t="s">
        <v>121</v>
      </c>
      <c r="E1094" t="s">
        <v>2</v>
      </c>
      <c r="F1094" t="s">
        <v>131</v>
      </c>
      <c r="G1094" s="68"/>
      <c r="H1094" s="68"/>
      <c r="I1094" s="68"/>
      <c r="J1094" s="68"/>
      <c r="K1094"/>
      <c r="L1094"/>
      <c r="M1094"/>
      <c r="N1094"/>
      <c r="O1094">
        <v>6</v>
      </c>
    </row>
    <row r="1095" spans="1:15" ht="15.75" x14ac:dyDescent="0.3">
      <c r="A1095" t="s">
        <v>66</v>
      </c>
      <c r="B1095">
        <v>61</v>
      </c>
      <c r="C1095" t="s">
        <v>136</v>
      </c>
      <c r="D1095" t="s">
        <v>121</v>
      </c>
      <c r="E1095" t="s">
        <v>2</v>
      </c>
      <c r="F1095" t="s">
        <v>132</v>
      </c>
      <c r="G1095" s="68"/>
      <c r="H1095" s="68"/>
      <c r="I1095" s="68"/>
      <c r="J1095" s="68"/>
      <c r="K1095"/>
      <c r="L1095"/>
      <c r="M1095"/>
      <c r="N1095"/>
      <c r="O1095">
        <v>6</v>
      </c>
    </row>
    <row r="1096" spans="1:15" ht="15.75" x14ac:dyDescent="0.3">
      <c r="A1096" t="s">
        <v>66</v>
      </c>
      <c r="B1096">
        <v>61</v>
      </c>
      <c r="C1096" t="s">
        <v>136</v>
      </c>
      <c r="D1096" t="s">
        <v>121</v>
      </c>
      <c r="E1096" t="s">
        <v>2</v>
      </c>
      <c r="F1096" t="s">
        <v>133</v>
      </c>
      <c r="G1096" s="68"/>
      <c r="H1096" s="68"/>
      <c r="I1096" s="68"/>
      <c r="J1096" s="68"/>
      <c r="K1096"/>
      <c r="L1096"/>
      <c r="M1096"/>
      <c r="N1096"/>
      <c r="O1096">
        <v>6</v>
      </c>
    </row>
    <row r="1097" spans="1:15" ht="15.75" x14ac:dyDescent="0.3">
      <c r="A1097" t="s">
        <v>66</v>
      </c>
      <c r="B1097">
        <v>61</v>
      </c>
      <c r="C1097" t="s">
        <v>136</v>
      </c>
      <c r="D1097" t="s">
        <v>121</v>
      </c>
      <c r="E1097" t="s">
        <v>2</v>
      </c>
      <c r="F1097" t="s">
        <v>134</v>
      </c>
      <c r="G1097" s="68"/>
      <c r="H1097" s="68"/>
      <c r="I1097" s="68"/>
      <c r="J1097" s="68"/>
      <c r="K1097"/>
      <c r="L1097"/>
      <c r="M1097"/>
      <c r="N1097"/>
      <c r="O1097">
        <v>6</v>
      </c>
    </row>
    <row r="1098" spans="1:15" ht="15.75" x14ac:dyDescent="0.3">
      <c r="A1098" t="s">
        <v>66</v>
      </c>
      <c r="B1098">
        <v>61</v>
      </c>
      <c r="C1098" t="s">
        <v>136</v>
      </c>
      <c r="D1098" t="s">
        <v>121</v>
      </c>
      <c r="E1098" t="s">
        <v>2</v>
      </c>
      <c r="F1098" t="s">
        <v>10</v>
      </c>
      <c r="G1098" s="68"/>
      <c r="H1098" s="68"/>
      <c r="I1098" s="68"/>
      <c r="J1098" s="68"/>
      <c r="K1098"/>
      <c r="L1098"/>
      <c r="M1098"/>
      <c r="N1098"/>
      <c r="O1098">
        <v>6</v>
      </c>
    </row>
    <row r="1099" spans="1:15" ht="15.75" x14ac:dyDescent="0.3">
      <c r="A1099" t="s">
        <v>66</v>
      </c>
      <c r="B1099">
        <v>61</v>
      </c>
      <c r="C1099" t="s">
        <v>136</v>
      </c>
      <c r="D1099" t="s">
        <v>121</v>
      </c>
      <c r="E1099" t="s">
        <v>135</v>
      </c>
      <c r="F1099" t="s">
        <v>123</v>
      </c>
      <c r="G1099" s="68"/>
      <c r="H1099" s="68"/>
      <c r="I1099" s="68"/>
      <c r="J1099" s="68"/>
      <c r="K1099"/>
      <c r="L1099"/>
      <c r="M1099"/>
      <c r="N1099"/>
      <c r="O1099">
        <v>6</v>
      </c>
    </row>
    <row r="1100" spans="1:15" ht="15.75" x14ac:dyDescent="0.3">
      <c r="A1100" t="s">
        <v>66</v>
      </c>
      <c r="B1100">
        <v>61</v>
      </c>
      <c r="C1100" t="s">
        <v>136</v>
      </c>
      <c r="D1100" t="s">
        <v>186</v>
      </c>
      <c r="E1100" t="s">
        <v>187</v>
      </c>
      <c r="F1100" t="s">
        <v>123</v>
      </c>
      <c r="G1100" s="68"/>
      <c r="H1100" s="68"/>
      <c r="I1100" s="68"/>
      <c r="J1100" s="68"/>
      <c r="K1100"/>
      <c r="L1100"/>
      <c r="M1100"/>
      <c r="N1100"/>
      <c r="O1100">
        <v>6</v>
      </c>
    </row>
    <row r="1101" spans="1:15" ht="15.75" x14ac:dyDescent="0.3">
      <c r="A1101" t="s">
        <v>67</v>
      </c>
      <c r="B1101">
        <v>62</v>
      </c>
      <c r="C1101" t="s">
        <v>136</v>
      </c>
      <c r="D1101" t="s">
        <v>121</v>
      </c>
      <c r="E1101" t="s">
        <v>122</v>
      </c>
      <c r="F1101" t="s">
        <v>123</v>
      </c>
      <c r="G1101" s="68"/>
      <c r="H1101" s="68"/>
      <c r="I1101" s="68"/>
      <c r="J1101" s="68"/>
      <c r="K1101"/>
      <c r="L1101"/>
      <c r="M1101"/>
      <c r="N1101"/>
      <c r="O1101">
        <v>6</v>
      </c>
    </row>
    <row r="1102" spans="1:15" ht="15.75" x14ac:dyDescent="0.3">
      <c r="A1102" t="s">
        <v>67</v>
      </c>
      <c r="B1102">
        <v>62</v>
      </c>
      <c r="C1102" t="s">
        <v>136</v>
      </c>
      <c r="D1102" t="s">
        <v>121</v>
      </c>
      <c r="E1102" t="s">
        <v>124</v>
      </c>
      <c r="F1102" t="s">
        <v>1</v>
      </c>
      <c r="G1102" s="68"/>
      <c r="H1102" s="68"/>
      <c r="I1102" s="68"/>
      <c r="J1102" s="68"/>
      <c r="K1102"/>
      <c r="L1102"/>
      <c r="M1102"/>
      <c r="N1102"/>
      <c r="O1102">
        <v>6</v>
      </c>
    </row>
    <row r="1103" spans="1:15" ht="15.75" x14ac:dyDescent="0.3">
      <c r="A1103" t="s">
        <v>67</v>
      </c>
      <c r="B1103">
        <v>62</v>
      </c>
      <c r="C1103" t="s">
        <v>136</v>
      </c>
      <c r="D1103" t="s">
        <v>121</v>
      </c>
      <c r="E1103" t="s">
        <v>124</v>
      </c>
      <c r="F1103" t="s">
        <v>12</v>
      </c>
      <c r="G1103" s="68"/>
      <c r="H1103" s="68"/>
      <c r="I1103" s="68"/>
      <c r="J1103" s="68"/>
      <c r="K1103"/>
      <c r="L1103"/>
      <c r="M1103"/>
      <c r="N1103"/>
      <c r="O1103">
        <v>6</v>
      </c>
    </row>
    <row r="1104" spans="1:15" ht="15.75" x14ac:dyDescent="0.3">
      <c r="A1104" t="s">
        <v>67</v>
      </c>
      <c r="B1104">
        <v>62</v>
      </c>
      <c r="C1104" t="s">
        <v>136</v>
      </c>
      <c r="D1104" t="s">
        <v>121</v>
      </c>
      <c r="E1104" t="s">
        <v>124</v>
      </c>
      <c r="F1104" t="s">
        <v>13</v>
      </c>
      <c r="G1104" s="68"/>
      <c r="H1104" s="68"/>
      <c r="I1104" s="68"/>
      <c r="J1104" s="68"/>
      <c r="K1104"/>
      <c r="L1104"/>
      <c r="M1104"/>
      <c r="N1104"/>
      <c r="O1104">
        <v>6</v>
      </c>
    </row>
    <row r="1105" spans="1:15" ht="15.75" x14ac:dyDescent="0.3">
      <c r="A1105" t="s">
        <v>67</v>
      </c>
      <c r="B1105">
        <v>62</v>
      </c>
      <c r="C1105" t="s">
        <v>136</v>
      </c>
      <c r="D1105" t="s">
        <v>121</v>
      </c>
      <c r="E1105" t="s">
        <v>124</v>
      </c>
      <c r="F1105" t="s">
        <v>75</v>
      </c>
      <c r="G1105" s="68"/>
      <c r="H1105" s="68"/>
      <c r="I1105" s="68"/>
      <c r="J1105" s="68"/>
      <c r="K1105"/>
      <c r="L1105"/>
      <c r="M1105"/>
      <c r="N1105"/>
      <c r="O1105">
        <v>6</v>
      </c>
    </row>
    <row r="1106" spans="1:15" ht="15.75" x14ac:dyDescent="0.3">
      <c r="A1106" t="s">
        <v>67</v>
      </c>
      <c r="B1106">
        <v>62</v>
      </c>
      <c r="C1106" t="s">
        <v>136</v>
      </c>
      <c r="D1106" t="s">
        <v>121</v>
      </c>
      <c r="E1106" t="s">
        <v>2</v>
      </c>
      <c r="F1106" t="s">
        <v>125</v>
      </c>
      <c r="G1106" s="68"/>
      <c r="H1106" s="68"/>
      <c r="I1106" s="68"/>
      <c r="J1106" s="68"/>
      <c r="K1106"/>
      <c r="L1106"/>
      <c r="M1106"/>
      <c r="N1106"/>
      <c r="O1106">
        <v>6</v>
      </c>
    </row>
    <row r="1107" spans="1:15" ht="15.75" x14ac:dyDescent="0.3">
      <c r="A1107" t="s">
        <v>67</v>
      </c>
      <c r="B1107">
        <v>62</v>
      </c>
      <c r="C1107" t="s">
        <v>136</v>
      </c>
      <c r="D1107" t="s">
        <v>121</v>
      </c>
      <c r="E1107" t="s">
        <v>2</v>
      </c>
      <c r="F1107" t="s">
        <v>126</v>
      </c>
      <c r="G1107" s="68"/>
      <c r="H1107" s="68"/>
      <c r="I1107" s="68"/>
      <c r="J1107" s="68"/>
      <c r="K1107"/>
      <c r="L1107"/>
      <c r="M1107"/>
      <c r="N1107"/>
      <c r="O1107">
        <v>6</v>
      </c>
    </row>
    <row r="1108" spans="1:15" ht="15.75" x14ac:dyDescent="0.3">
      <c r="A1108" t="s">
        <v>67</v>
      </c>
      <c r="B1108">
        <v>62</v>
      </c>
      <c r="C1108" t="s">
        <v>136</v>
      </c>
      <c r="D1108" t="s">
        <v>121</v>
      </c>
      <c r="E1108" t="s">
        <v>2</v>
      </c>
      <c r="F1108" t="s">
        <v>127</v>
      </c>
      <c r="G1108" s="68"/>
      <c r="H1108" s="68"/>
      <c r="I1108" s="68"/>
      <c r="J1108" s="68"/>
      <c r="K1108"/>
      <c r="L1108"/>
      <c r="M1108"/>
      <c r="N1108"/>
      <c r="O1108">
        <v>6</v>
      </c>
    </row>
    <row r="1109" spans="1:15" ht="15.75" x14ac:dyDescent="0.3">
      <c r="A1109" t="s">
        <v>67</v>
      </c>
      <c r="B1109">
        <v>62</v>
      </c>
      <c r="C1109" t="s">
        <v>136</v>
      </c>
      <c r="D1109" t="s">
        <v>121</v>
      </c>
      <c r="E1109" t="s">
        <v>2</v>
      </c>
      <c r="F1109" t="s">
        <v>128</v>
      </c>
      <c r="G1109" s="68"/>
      <c r="H1109" s="68"/>
      <c r="I1109" s="68"/>
      <c r="J1109" s="68"/>
      <c r="K1109"/>
      <c r="L1109"/>
      <c r="M1109"/>
      <c r="N1109"/>
      <c r="O1109">
        <v>6</v>
      </c>
    </row>
    <row r="1110" spans="1:15" ht="15.75" x14ac:dyDescent="0.3">
      <c r="A1110" t="s">
        <v>67</v>
      </c>
      <c r="B1110">
        <v>62</v>
      </c>
      <c r="C1110" t="s">
        <v>136</v>
      </c>
      <c r="D1110" t="s">
        <v>121</v>
      </c>
      <c r="E1110" t="s">
        <v>2</v>
      </c>
      <c r="F1110" t="s">
        <v>129</v>
      </c>
      <c r="G1110" s="68"/>
      <c r="H1110" s="68"/>
      <c r="I1110" s="68"/>
      <c r="J1110" s="68"/>
      <c r="K1110"/>
      <c r="L1110"/>
      <c r="M1110"/>
      <c r="N1110"/>
      <c r="O1110">
        <v>6</v>
      </c>
    </row>
    <row r="1111" spans="1:15" ht="15.75" x14ac:dyDescent="0.3">
      <c r="A1111" t="s">
        <v>67</v>
      </c>
      <c r="B1111">
        <v>62</v>
      </c>
      <c r="C1111" t="s">
        <v>136</v>
      </c>
      <c r="D1111" t="s">
        <v>121</v>
      </c>
      <c r="E1111" t="s">
        <v>2</v>
      </c>
      <c r="F1111" t="s">
        <v>130</v>
      </c>
      <c r="G1111" s="68"/>
      <c r="H1111" s="68"/>
      <c r="I1111" s="68"/>
      <c r="J1111" s="68"/>
      <c r="K1111"/>
      <c r="L1111"/>
      <c r="M1111"/>
      <c r="N1111"/>
      <c r="O1111">
        <v>6</v>
      </c>
    </row>
    <row r="1112" spans="1:15" ht="15.75" x14ac:dyDescent="0.3">
      <c r="A1112" t="s">
        <v>67</v>
      </c>
      <c r="B1112">
        <v>62</v>
      </c>
      <c r="C1112" t="s">
        <v>136</v>
      </c>
      <c r="D1112" t="s">
        <v>121</v>
      </c>
      <c r="E1112" t="s">
        <v>2</v>
      </c>
      <c r="F1112" t="s">
        <v>131</v>
      </c>
      <c r="G1112" s="68"/>
      <c r="H1112" s="68"/>
      <c r="I1112" s="68"/>
      <c r="J1112" s="68"/>
      <c r="K1112"/>
      <c r="L1112"/>
      <c r="M1112"/>
      <c r="N1112"/>
      <c r="O1112">
        <v>6</v>
      </c>
    </row>
    <row r="1113" spans="1:15" ht="15.75" x14ac:dyDescent="0.3">
      <c r="A1113" t="s">
        <v>67</v>
      </c>
      <c r="B1113">
        <v>62</v>
      </c>
      <c r="C1113" t="s">
        <v>136</v>
      </c>
      <c r="D1113" t="s">
        <v>121</v>
      </c>
      <c r="E1113" t="s">
        <v>2</v>
      </c>
      <c r="F1113" t="s">
        <v>132</v>
      </c>
      <c r="G1113" s="68"/>
      <c r="H1113" s="68"/>
      <c r="I1113" s="68"/>
      <c r="J1113" s="68"/>
      <c r="K1113"/>
      <c r="L1113"/>
      <c r="M1113"/>
      <c r="N1113"/>
      <c r="O1113">
        <v>6</v>
      </c>
    </row>
    <row r="1114" spans="1:15" ht="15.75" x14ac:dyDescent="0.3">
      <c r="A1114" t="s">
        <v>67</v>
      </c>
      <c r="B1114">
        <v>62</v>
      </c>
      <c r="C1114" t="s">
        <v>136</v>
      </c>
      <c r="D1114" t="s">
        <v>121</v>
      </c>
      <c r="E1114" t="s">
        <v>2</v>
      </c>
      <c r="F1114" t="s">
        <v>133</v>
      </c>
      <c r="G1114" s="68"/>
      <c r="H1114" s="68"/>
      <c r="I1114" s="68"/>
      <c r="J1114" s="68"/>
      <c r="K1114"/>
      <c r="L1114"/>
      <c r="M1114"/>
      <c r="N1114"/>
      <c r="O1114">
        <v>6</v>
      </c>
    </row>
    <row r="1115" spans="1:15" ht="15.75" x14ac:dyDescent="0.3">
      <c r="A1115" t="s">
        <v>67</v>
      </c>
      <c r="B1115">
        <v>62</v>
      </c>
      <c r="C1115" t="s">
        <v>136</v>
      </c>
      <c r="D1115" t="s">
        <v>121</v>
      </c>
      <c r="E1115" t="s">
        <v>2</v>
      </c>
      <c r="F1115" t="s">
        <v>134</v>
      </c>
      <c r="G1115" s="68"/>
      <c r="H1115" s="68"/>
      <c r="I1115" s="68"/>
      <c r="J1115" s="68"/>
      <c r="K1115"/>
      <c r="L1115"/>
      <c r="M1115"/>
      <c r="N1115"/>
      <c r="O1115">
        <v>6</v>
      </c>
    </row>
    <row r="1116" spans="1:15" ht="15.75" x14ac:dyDescent="0.3">
      <c r="A1116" t="s">
        <v>67</v>
      </c>
      <c r="B1116">
        <v>62</v>
      </c>
      <c r="C1116" t="s">
        <v>136</v>
      </c>
      <c r="D1116" t="s">
        <v>121</v>
      </c>
      <c r="E1116" t="s">
        <v>2</v>
      </c>
      <c r="F1116" t="s">
        <v>10</v>
      </c>
      <c r="G1116" s="68"/>
      <c r="H1116" s="68"/>
      <c r="I1116" s="68"/>
      <c r="J1116" s="68"/>
      <c r="K1116"/>
      <c r="L1116"/>
      <c r="M1116"/>
      <c r="N1116"/>
      <c r="O1116">
        <v>6</v>
      </c>
    </row>
    <row r="1117" spans="1:15" ht="15.75" x14ac:dyDescent="0.3">
      <c r="A1117" t="s">
        <v>67</v>
      </c>
      <c r="B1117">
        <v>62</v>
      </c>
      <c r="C1117" t="s">
        <v>136</v>
      </c>
      <c r="D1117" t="s">
        <v>121</v>
      </c>
      <c r="E1117" t="s">
        <v>135</v>
      </c>
      <c r="F1117" t="s">
        <v>123</v>
      </c>
      <c r="G1117" s="68"/>
      <c r="H1117" s="68"/>
      <c r="I1117" s="68"/>
      <c r="J1117" s="68"/>
      <c r="K1117"/>
      <c r="L1117"/>
      <c r="M1117"/>
      <c r="N1117"/>
      <c r="O1117">
        <v>6</v>
      </c>
    </row>
    <row r="1118" spans="1:15" ht="15.75" x14ac:dyDescent="0.3">
      <c r="A1118" t="s">
        <v>67</v>
      </c>
      <c r="B1118">
        <v>62</v>
      </c>
      <c r="C1118" t="s">
        <v>136</v>
      </c>
      <c r="D1118" t="s">
        <v>186</v>
      </c>
      <c r="E1118" t="s">
        <v>187</v>
      </c>
      <c r="F1118" t="s">
        <v>123</v>
      </c>
      <c r="G1118" s="68"/>
      <c r="H1118" s="68"/>
      <c r="I1118" s="68"/>
      <c r="J1118" s="68"/>
      <c r="K1118"/>
      <c r="L1118"/>
      <c r="M1118"/>
      <c r="N1118"/>
      <c r="O1118">
        <v>6</v>
      </c>
    </row>
    <row r="1119" spans="1:15" ht="15.75" x14ac:dyDescent="0.3">
      <c r="A1119" t="s">
        <v>68</v>
      </c>
      <c r="B1119">
        <v>63</v>
      </c>
      <c r="C1119"/>
      <c r="D1119"/>
      <c r="E1119"/>
      <c r="F1119"/>
      <c r="G1119"/>
      <c r="H1119"/>
      <c r="I1119"/>
      <c r="J1119"/>
      <c r="K1119"/>
      <c r="L1119"/>
      <c r="M1119"/>
      <c r="N1119"/>
      <c r="O1119"/>
    </row>
    <row r="1120" spans="1:15" ht="15.75" x14ac:dyDescent="0.3">
      <c r="A1120" t="s">
        <v>68</v>
      </c>
      <c r="B1120">
        <v>63</v>
      </c>
      <c r="C1120"/>
      <c r="D1120"/>
      <c r="E1120"/>
      <c r="F1120"/>
      <c r="G1120"/>
      <c r="H1120"/>
      <c r="I1120"/>
      <c r="J1120"/>
      <c r="K1120"/>
      <c r="L1120"/>
      <c r="M1120"/>
      <c r="N1120"/>
      <c r="O1120"/>
    </row>
    <row r="1121" spans="1:15" ht="15.75" x14ac:dyDescent="0.3">
      <c r="A1121" t="s">
        <v>68</v>
      </c>
      <c r="B1121">
        <v>63</v>
      </c>
      <c r="C1121"/>
      <c r="D1121"/>
      <c r="E1121"/>
      <c r="F1121"/>
      <c r="G1121"/>
      <c r="H1121"/>
      <c r="I1121"/>
      <c r="J1121"/>
      <c r="K1121"/>
      <c r="L1121"/>
      <c r="M1121"/>
      <c r="N1121"/>
      <c r="O1121"/>
    </row>
    <row r="1122" spans="1:15" ht="15.75" x14ac:dyDescent="0.3">
      <c r="A1122" t="s">
        <v>68</v>
      </c>
      <c r="B1122">
        <v>63</v>
      </c>
      <c r="C1122"/>
      <c r="D1122"/>
      <c r="E1122"/>
      <c r="F1122"/>
      <c r="G1122"/>
      <c r="H1122"/>
      <c r="I1122"/>
      <c r="J1122"/>
      <c r="K1122"/>
      <c r="L1122"/>
      <c r="M1122"/>
      <c r="N1122"/>
      <c r="O1122"/>
    </row>
    <row r="1123" spans="1:15" ht="15.75" x14ac:dyDescent="0.3">
      <c r="A1123" t="s">
        <v>68</v>
      </c>
      <c r="B1123">
        <v>63</v>
      </c>
      <c r="C1123"/>
      <c r="D1123"/>
      <c r="E1123"/>
      <c r="F1123"/>
      <c r="G1123"/>
      <c r="H1123"/>
      <c r="I1123"/>
      <c r="J1123"/>
      <c r="K1123"/>
      <c r="L1123"/>
      <c r="M1123"/>
      <c r="N1123"/>
      <c r="O1123"/>
    </row>
    <row r="1124" spans="1:15" ht="15.75" x14ac:dyDescent="0.3">
      <c r="A1124" t="s">
        <v>68</v>
      </c>
      <c r="B1124">
        <v>63</v>
      </c>
      <c r="C1124"/>
      <c r="D1124"/>
      <c r="E1124"/>
      <c r="F1124"/>
      <c r="G1124"/>
      <c r="H1124"/>
      <c r="I1124"/>
      <c r="J1124"/>
      <c r="K1124"/>
      <c r="L1124"/>
      <c r="M1124"/>
      <c r="N1124"/>
      <c r="O1124"/>
    </row>
    <row r="1125" spans="1:15" ht="15.75" x14ac:dyDescent="0.3">
      <c r="A1125" t="s">
        <v>68</v>
      </c>
      <c r="B1125">
        <v>63</v>
      </c>
      <c r="C1125"/>
      <c r="D1125"/>
      <c r="E1125"/>
      <c r="F1125"/>
      <c r="G1125"/>
      <c r="H1125"/>
      <c r="I1125"/>
      <c r="J1125"/>
      <c r="K1125"/>
      <c r="L1125"/>
      <c r="M1125"/>
      <c r="N1125"/>
      <c r="O1125"/>
    </row>
    <row r="1126" spans="1:15" ht="15.75" x14ac:dyDescent="0.3">
      <c r="A1126" t="s">
        <v>68</v>
      </c>
      <c r="B1126">
        <v>63</v>
      </c>
      <c r="C1126"/>
      <c r="D1126"/>
      <c r="E1126"/>
      <c r="F1126"/>
      <c r="G1126"/>
      <c r="H1126"/>
      <c r="I1126"/>
      <c r="J1126"/>
      <c r="K1126"/>
      <c r="L1126"/>
      <c r="M1126"/>
      <c r="N1126"/>
      <c r="O1126"/>
    </row>
    <row r="1127" spans="1:15" ht="15.75" x14ac:dyDescent="0.3">
      <c r="A1127" t="s">
        <v>68</v>
      </c>
      <c r="B1127">
        <v>63</v>
      </c>
      <c r="C1127"/>
      <c r="D1127"/>
      <c r="E1127"/>
      <c r="F1127"/>
      <c r="G1127"/>
      <c r="H1127"/>
      <c r="I1127"/>
      <c r="J1127"/>
      <c r="K1127"/>
      <c r="L1127"/>
      <c r="M1127"/>
      <c r="N1127"/>
      <c r="O1127"/>
    </row>
    <row r="1128" spans="1:15" ht="15.75" x14ac:dyDescent="0.3">
      <c r="A1128" t="s">
        <v>68</v>
      </c>
      <c r="B1128">
        <v>63</v>
      </c>
      <c r="C1128"/>
      <c r="D1128"/>
      <c r="E1128"/>
      <c r="F1128"/>
      <c r="G1128"/>
      <c r="H1128"/>
      <c r="I1128"/>
      <c r="J1128"/>
      <c r="K1128"/>
      <c r="L1128"/>
      <c r="M1128"/>
      <c r="N1128"/>
      <c r="O1128"/>
    </row>
    <row r="1129" spans="1:15" ht="15.75" x14ac:dyDescent="0.3">
      <c r="A1129" t="s">
        <v>68</v>
      </c>
      <c r="B1129">
        <v>63</v>
      </c>
      <c r="C1129"/>
      <c r="D1129"/>
      <c r="E1129"/>
      <c r="F1129"/>
      <c r="G1129"/>
      <c r="H1129"/>
      <c r="I1129"/>
      <c r="J1129"/>
      <c r="K1129"/>
      <c r="L1129"/>
      <c r="M1129"/>
      <c r="N1129"/>
      <c r="O1129"/>
    </row>
    <row r="1130" spans="1:15" ht="15.75" x14ac:dyDescent="0.3">
      <c r="A1130" t="s">
        <v>68</v>
      </c>
      <c r="B1130">
        <v>63</v>
      </c>
      <c r="C1130"/>
      <c r="D1130"/>
      <c r="E1130"/>
      <c r="F1130"/>
      <c r="G1130"/>
      <c r="H1130"/>
      <c r="I1130"/>
      <c r="J1130"/>
      <c r="K1130"/>
      <c r="L1130"/>
      <c r="M1130"/>
      <c r="N1130"/>
      <c r="O1130"/>
    </row>
    <row r="1131" spans="1:15" ht="15.75" x14ac:dyDescent="0.3">
      <c r="A1131" t="s">
        <v>68</v>
      </c>
      <c r="B1131">
        <v>63</v>
      </c>
      <c r="C1131"/>
      <c r="D1131"/>
      <c r="E1131"/>
      <c r="F1131"/>
      <c r="G1131"/>
      <c r="H1131"/>
      <c r="I1131"/>
      <c r="J1131"/>
      <c r="K1131"/>
      <c r="L1131"/>
      <c r="M1131"/>
      <c r="N1131"/>
      <c r="O1131"/>
    </row>
    <row r="1132" spans="1:15" ht="15.75" x14ac:dyDescent="0.3">
      <c r="A1132" t="s">
        <v>68</v>
      </c>
      <c r="B1132">
        <v>63</v>
      </c>
      <c r="C1132"/>
      <c r="D1132"/>
      <c r="E1132"/>
      <c r="F1132"/>
      <c r="G1132"/>
      <c r="H1132"/>
      <c r="I1132"/>
      <c r="J1132"/>
      <c r="K1132"/>
      <c r="L1132"/>
      <c r="M1132"/>
      <c r="N1132"/>
      <c r="O1132"/>
    </row>
    <row r="1133" spans="1:15" ht="15.75" x14ac:dyDescent="0.3">
      <c r="A1133" t="s">
        <v>68</v>
      </c>
      <c r="B1133">
        <v>63</v>
      </c>
      <c r="C1133"/>
      <c r="D1133"/>
      <c r="E1133"/>
      <c r="F1133"/>
      <c r="G1133"/>
      <c r="H1133"/>
      <c r="I1133"/>
      <c r="J1133"/>
      <c r="K1133"/>
      <c r="L1133"/>
      <c r="M1133"/>
      <c r="N1133"/>
      <c r="O1133"/>
    </row>
    <row r="1134" spans="1:15" ht="15.75" x14ac:dyDescent="0.3">
      <c r="A1134" t="s">
        <v>68</v>
      </c>
      <c r="B1134">
        <v>63</v>
      </c>
      <c r="C1134"/>
      <c r="D1134"/>
      <c r="E1134"/>
      <c r="F1134"/>
      <c r="G1134"/>
      <c r="H1134"/>
      <c r="I1134"/>
      <c r="J1134"/>
      <c r="K1134"/>
      <c r="L1134"/>
      <c r="M1134"/>
      <c r="N1134"/>
      <c r="O1134"/>
    </row>
    <row r="1135" spans="1:15" ht="15.75" x14ac:dyDescent="0.3">
      <c r="A1135" t="s">
        <v>68</v>
      </c>
      <c r="B1135">
        <v>63</v>
      </c>
      <c r="C1135"/>
      <c r="D1135"/>
      <c r="E1135"/>
      <c r="F1135"/>
      <c r="G1135"/>
      <c r="H1135"/>
      <c r="I1135"/>
      <c r="J1135"/>
      <c r="K1135"/>
      <c r="L1135"/>
      <c r="M1135"/>
      <c r="N1135"/>
      <c r="O1135"/>
    </row>
    <row r="1136" spans="1:15" ht="15.75" x14ac:dyDescent="0.3">
      <c r="A1136" t="s">
        <v>68</v>
      </c>
      <c r="B1136">
        <v>63</v>
      </c>
      <c r="C1136"/>
      <c r="D1136"/>
      <c r="E1136"/>
      <c r="F1136"/>
      <c r="G1136"/>
      <c r="H1136"/>
      <c r="I1136"/>
      <c r="J1136"/>
      <c r="K1136"/>
      <c r="L1136"/>
      <c r="M1136"/>
      <c r="N1136"/>
      <c r="O1136"/>
    </row>
    <row r="1137" spans="1:15" ht="15.75" x14ac:dyDescent="0.3">
      <c r="A1137" t="s">
        <v>69</v>
      </c>
      <c r="B1137">
        <v>64</v>
      </c>
      <c r="C1137" t="s">
        <v>136</v>
      </c>
      <c r="D1137" t="s">
        <v>121</v>
      </c>
      <c r="E1137" t="s">
        <v>122</v>
      </c>
      <c r="F1137" t="s">
        <v>123</v>
      </c>
      <c r="G1137" s="68"/>
      <c r="H1137" s="68"/>
      <c r="I1137" s="68"/>
      <c r="J1137" s="68"/>
      <c r="K1137"/>
      <c r="L1137"/>
      <c r="M1137"/>
      <c r="N1137"/>
      <c r="O1137">
        <v>6</v>
      </c>
    </row>
    <row r="1138" spans="1:15" ht="15.75" x14ac:dyDescent="0.3">
      <c r="A1138" t="s">
        <v>69</v>
      </c>
      <c r="B1138">
        <v>64</v>
      </c>
      <c r="C1138" t="s">
        <v>136</v>
      </c>
      <c r="D1138" t="s">
        <v>121</v>
      </c>
      <c r="E1138" t="s">
        <v>124</v>
      </c>
      <c r="F1138" t="s">
        <v>1</v>
      </c>
      <c r="G1138" s="68"/>
      <c r="H1138" s="68"/>
      <c r="I1138" s="68"/>
      <c r="J1138" s="68"/>
      <c r="K1138"/>
      <c r="L1138"/>
      <c r="M1138"/>
      <c r="N1138"/>
      <c r="O1138">
        <v>6</v>
      </c>
    </row>
    <row r="1139" spans="1:15" ht="15.75" x14ac:dyDescent="0.3">
      <c r="A1139" t="s">
        <v>69</v>
      </c>
      <c r="B1139">
        <v>64</v>
      </c>
      <c r="C1139" t="s">
        <v>136</v>
      </c>
      <c r="D1139" t="s">
        <v>121</v>
      </c>
      <c r="E1139" t="s">
        <v>124</v>
      </c>
      <c r="F1139" t="s">
        <v>12</v>
      </c>
      <c r="G1139" s="68"/>
      <c r="H1139" s="68"/>
      <c r="I1139" s="68"/>
      <c r="J1139" s="68"/>
      <c r="K1139"/>
      <c r="L1139"/>
      <c r="M1139"/>
      <c r="N1139"/>
      <c r="O1139">
        <v>6</v>
      </c>
    </row>
    <row r="1140" spans="1:15" ht="15.75" x14ac:dyDescent="0.3">
      <c r="A1140" t="s">
        <v>69</v>
      </c>
      <c r="B1140">
        <v>64</v>
      </c>
      <c r="C1140" t="s">
        <v>136</v>
      </c>
      <c r="D1140" t="s">
        <v>121</v>
      </c>
      <c r="E1140" t="s">
        <v>124</v>
      </c>
      <c r="F1140" t="s">
        <v>13</v>
      </c>
      <c r="G1140" s="68"/>
      <c r="H1140" s="68"/>
      <c r="I1140" s="68"/>
      <c r="J1140" s="68"/>
      <c r="K1140"/>
      <c r="L1140"/>
      <c r="M1140"/>
      <c r="N1140"/>
      <c r="O1140">
        <v>6</v>
      </c>
    </row>
    <row r="1141" spans="1:15" ht="15.75" x14ac:dyDescent="0.3">
      <c r="A1141" t="s">
        <v>69</v>
      </c>
      <c r="B1141">
        <v>64</v>
      </c>
      <c r="C1141" t="s">
        <v>136</v>
      </c>
      <c r="D1141" t="s">
        <v>121</v>
      </c>
      <c r="E1141" t="s">
        <v>124</v>
      </c>
      <c r="F1141" t="s">
        <v>75</v>
      </c>
      <c r="G1141" s="68"/>
      <c r="H1141" s="68"/>
      <c r="I1141" s="68"/>
      <c r="J1141" s="68"/>
      <c r="K1141"/>
      <c r="L1141"/>
      <c r="M1141"/>
      <c r="N1141"/>
      <c r="O1141">
        <v>6</v>
      </c>
    </row>
    <row r="1142" spans="1:15" ht="15.75" x14ac:dyDescent="0.3">
      <c r="A1142" t="s">
        <v>69</v>
      </c>
      <c r="B1142">
        <v>64</v>
      </c>
      <c r="C1142" t="s">
        <v>136</v>
      </c>
      <c r="D1142" t="s">
        <v>121</v>
      </c>
      <c r="E1142" t="s">
        <v>2</v>
      </c>
      <c r="F1142" t="s">
        <v>125</v>
      </c>
      <c r="G1142" s="68"/>
      <c r="H1142" s="68"/>
      <c r="I1142" s="68"/>
      <c r="J1142" s="68"/>
      <c r="K1142"/>
      <c r="L1142"/>
      <c r="M1142"/>
      <c r="N1142"/>
      <c r="O1142">
        <v>6</v>
      </c>
    </row>
    <row r="1143" spans="1:15" ht="15.75" x14ac:dyDescent="0.3">
      <c r="A1143" t="s">
        <v>69</v>
      </c>
      <c r="B1143">
        <v>64</v>
      </c>
      <c r="C1143" t="s">
        <v>136</v>
      </c>
      <c r="D1143" t="s">
        <v>121</v>
      </c>
      <c r="E1143" t="s">
        <v>2</v>
      </c>
      <c r="F1143" t="s">
        <v>126</v>
      </c>
      <c r="G1143" s="68"/>
      <c r="H1143" s="68"/>
      <c r="I1143" s="68"/>
      <c r="J1143" s="68"/>
      <c r="K1143"/>
      <c r="L1143"/>
      <c r="M1143"/>
      <c r="N1143"/>
      <c r="O1143">
        <v>6</v>
      </c>
    </row>
    <row r="1144" spans="1:15" ht="15.75" x14ac:dyDescent="0.3">
      <c r="A1144" t="s">
        <v>69</v>
      </c>
      <c r="B1144">
        <v>64</v>
      </c>
      <c r="C1144" t="s">
        <v>136</v>
      </c>
      <c r="D1144" t="s">
        <v>121</v>
      </c>
      <c r="E1144" t="s">
        <v>2</v>
      </c>
      <c r="F1144" t="s">
        <v>127</v>
      </c>
      <c r="G1144" s="68"/>
      <c r="H1144" s="68"/>
      <c r="I1144" s="68"/>
      <c r="J1144" s="68"/>
      <c r="K1144"/>
      <c r="L1144"/>
      <c r="M1144"/>
      <c r="N1144"/>
      <c r="O1144">
        <v>6</v>
      </c>
    </row>
    <row r="1145" spans="1:15" ht="15.75" x14ac:dyDescent="0.3">
      <c r="A1145" t="s">
        <v>69</v>
      </c>
      <c r="B1145">
        <v>64</v>
      </c>
      <c r="C1145" t="s">
        <v>136</v>
      </c>
      <c r="D1145" t="s">
        <v>121</v>
      </c>
      <c r="E1145" t="s">
        <v>2</v>
      </c>
      <c r="F1145" t="s">
        <v>128</v>
      </c>
      <c r="G1145" s="68"/>
      <c r="H1145" s="68"/>
      <c r="I1145" s="68"/>
      <c r="J1145" s="68"/>
      <c r="K1145"/>
      <c r="L1145"/>
      <c r="M1145"/>
      <c r="N1145"/>
      <c r="O1145">
        <v>6</v>
      </c>
    </row>
    <row r="1146" spans="1:15" ht="15.75" x14ac:dyDescent="0.3">
      <c r="A1146" t="s">
        <v>69</v>
      </c>
      <c r="B1146">
        <v>64</v>
      </c>
      <c r="C1146" t="s">
        <v>136</v>
      </c>
      <c r="D1146" t="s">
        <v>121</v>
      </c>
      <c r="E1146" t="s">
        <v>2</v>
      </c>
      <c r="F1146" t="s">
        <v>129</v>
      </c>
      <c r="G1146" s="68"/>
      <c r="H1146" s="68"/>
      <c r="I1146" s="68"/>
      <c r="J1146" s="68"/>
      <c r="K1146"/>
      <c r="L1146"/>
      <c r="M1146"/>
      <c r="N1146"/>
      <c r="O1146">
        <v>6</v>
      </c>
    </row>
    <row r="1147" spans="1:15" ht="15.75" x14ac:dyDescent="0.3">
      <c r="A1147" t="s">
        <v>69</v>
      </c>
      <c r="B1147">
        <v>64</v>
      </c>
      <c r="C1147" t="s">
        <v>136</v>
      </c>
      <c r="D1147" t="s">
        <v>121</v>
      </c>
      <c r="E1147" t="s">
        <v>2</v>
      </c>
      <c r="F1147" t="s">
        <v>130</v>
      </c>
      <c r="G1147" s="68"/>
      <c r="H1147" s="68"/>
      <c r="I1147" s="68"/>
      <c r="J1147" s="68"/>
      <c r="K1147"/>
      <c r="L1147"/>
      <c r="M1147"/>
      <c r="N1147"/>
      <c r="O1147">
        <v>6</v>
      </c>
    </row>
    <row r="1148" spans="1:15" ht="15.75" x14ac:dyDescent="0.3">
      <c r="A1148" t="s">
        <v>69</v>
      </c>
      <c r="B1148">
        <v>64</v>
      </c>
      <c r="C1148" t="s">
        <v>136</v>
      </c>
      <c r="D1148" t="s">
        <v>121</v>
      </c>
      <c r="E1148" t="s">
        <v>2</v>
      </c>
      <c r="F1148" t="s">
        <v>131</v>
      </c>
      <c r="G1148" s="68"/>
      <c r="H1148" s="68"/>
      <c r="I1148" s="68"/>
      <c r="J1148" s="68"/>
      <c r="K1148"/>
      <c r="L1148"/>
      <c r="M1148"/>
      <c r="N1148"/>
      <c r="O1148">
        <v>6</v>
      </c>
    </row>
    <row r="1149" spans="1:15" ht="15.75" x14ac:dyDescent="0.3">
      <c r="A1149" t="s">
        <v>69</v>
      </c>
      <c r="B1149">
        <v>64</v>
      </c>
      <c r="C1149" t="s">
        <v>136</v>
      </c>
      <c r="D1149" t="s">
        <v>121</v>
      </c>
      <c r="E1149" t="s">
        <v>2</v>
      </c>
      <c r="F1149" t="s">
        <v>132</v>
      </c>
      <c r="G1149" s="68"/>
      <c r="H1149" s="68"/>
      <c r="I1149" s="68"/>
      <c r="J1149" s="68"/>
      <c r="K1149"/>
      <c r="L1149"/>
      <c r="M1149"/>
      <c r="N1149"/>
      <c r="O1149">
        <v>6</v>
      </c>
    </row>
    <row r="1150" spans="1:15" ht="15.75" x14ac:dyDescent="0.3">
      <c r="A1150" t="s">
        <v>69</v>
      </c>
      <c r="B1150">
        <v>64</v>
      </c>
      <c r="C1150" t="s">
        <v>136</v>
      </c>
      <c r="D1150" t="s">
        <v>121</v>
      </c>
      <c r="E1150" t="s">
        <v>2</v>
      </c>
      <c r="F1150" t="s">
        <v>133</v>
      </c>
      <c r="G1150" s="68"/>
      <c r="H1150" s="68"/>
      <c r="I1150" s="68"/>
      <c r="J1150" s="68"/>
      <c r="K1150"/>
      <c r="L1150"/>
      <c r="M1150"/>
      <c r="N1150"/>
      <c r="O1150">
        <v>6</v>
      </c>
    </row>
    <row r="1151" spans="1:15" ht="15.75" x14ac:dyDescent="0.3">
      <c r="A1151" t="s">
        <v>69</v>
      </c>
      <c r="B1151">
        <v>64</v>
      </c>
      <c r="C1151" t="s">
        <v>136</v>
      </c>
      <c r="D1151" t="s">
        <v>121</v>
      </c>
      <c r="E1151" t="s">
        <v>2</v>
      </c>
      <c r="F1151" t="s">
        <v>134</v>
      </c>
      <c r="G1151" s="68"/>
      <c r="H1151" s="68"/>
      <c r="I1151" s="68"/>
      <c r="J1151" s="68"/>
      <c r="K1151"/>
      <c r="L1151"/>
      <c r="M1151"/>
      <c r="N1151"/>
      <c r="O1151">
        <v>6</v>
      </c>
    </row>
    <row r="1152" spans="1:15" ht="15.75" x14ac:dyDescent="0.3">
      <c r="A1152" t="s">
        <v>69</v>
      </c>
      <c r="B1152">
        <v>64</v>
      </c>
      <c r="C1152" t="s">
        <v>136</v>
      </c>
      <c r="D1152" t="s">
        <v>121</v>
      </c>
      <c r="E1152" t="s">
        <v>2</v>
      </c>
      <c r="F1152" t="s">
        <v>10</v>
      </c>
      <c r="G1152" s="68"/>
      <c r="H1152" s="68"/>
      <c r="I1152" s="68"/>
      <c r="J1152" s="68"/>
      <c r="K1152"/>
      <c r="L1152"/>
      <c r="M1152"/>
      <c r="N1152"/>
      <c r="O1152">
        <v>6</v>
      </c>
    </row>
    <row r="1153" spans="1:15" ht="15.75" x14ac:dyDescent="0.3">
      <c r="A1153" t="s">
        <v>69</v>
      </c>
      <c r="B1153">
        <v>64</v>
      </c>
      <c r="C1153" t="s">
        <v>136</v>
      </c>
      <c r="D1153" t="s">
        <v>121</v>
      </c>
      <c r="E1153" t="s">
        <v>135</v>
      </c>
      <c r="F1153" t="s">
        <v>123</v>
      </c>
      <c r="G1153" s="68"/>
      <c r="H1153" s="68"/>
      <c r="I1153" s="68"/>
      <c r="J1153" s="68"/>
      <c r="K1153"/>
      <c r="L1153"/>
      <c r="M1153"/>
      <c r="N1153"/>
      <c r="O1153">
        <v>6</v>
      </c>
    </row>
    <row r="1154" spans="1:15" ht="15.75" x14ac:dyDescent="0.3">
      <c r="A1154" t="s">
        <v>69</v>
      </c>
      <c r="B1154">
        <v>64</v>
      </c>
      <c r="C1154" t="s">
        <v>136</v>
      </c>
      <c r="D1154" t="s">
        <v>186</v>
      </c>
      <c r="E1154" t="s">
        <v>187</v>
      </c>
      <c r="F1154" t="s">
        <v>123</v>
      </c>
      <c r="G1154" s="68"/>
      <c r="H1154" s="68"/>
      <c r="I1154" s="68"/>
      <c r="J1154" s="68"/>
      <c r="K1154"/>
      <c r="L1154"/>
      <c r="M1154"/>
      <c r="N1154"/>
      <c r="O1154">
        <v>6</v>
      </c>
    </row>
    <row r="1155" spans="1:15" ht="15.75" x14ac:dyDescent="0.3">
      <c r="A1155" t="s">
        <v>70</v>
      </c>
      <c r="B1155">
        <v>65</v>
      </c>
      <c r="C1155" t="s">
        <v>136</v>
      </c>
      <c r="D1155" t="s">
        <v>121</v>
      </c>
      <c r="E1155" t="s">
        <v>122</v>
      </c>
      <c r="F1155" t="s">
        <v>123</v>
      </c>
      <c r="G1155" s="68"/>
      <c r="H1155" s="68"/>
      <c r="I1155" s="68"/>
      <c r="J1155" s="68"/>
      <c r="K1155"/>
      <c r="L1155"/>
      <c r="M1155"/>
      <c r="N1155"/>
      <c r="O1155">
        <v>6</v>
      </c>
    </row>
    <row r="1156" spans="1:15" ht="15.75" x14ac:dyDescent="0.3">
      <c r="A1156" t="s">
        <v>70</v>
      </c>
      <c r="B1156">
        <v>65</v>
      </c>
      <c r="C1156" t="s">
        <v>136</v>
      </c>
      <c r="D1156" t="s">
        <v>121</v>
      </c>
      <c r="E1156" t="s">
        <v>124</v>
      </c>
      <c r="F1156" t="s">
        <v>1</v>
      </c>
      <c r="G1156" s="68"/>
      <c r="H1156" s="68"/>
      <c r="I1156" s="68"/>
      <c r="J1156" s="68"/>
      <c r="K1156"/>
      <c r="L1156"/>
      <c r="M1156"/>
      <c r="N1156"/>
      <c r="O1156">
        <v>6</v>
      </c>
    </row>
    <row r="1157" spans="1:15" ht="15.75" x14ac:dyDescent="0.3">
      <c r="A1157" t="s">
        <v>70</v>
      </c>
      <c r="B1157">
        <v>65</v>
      </c>
      <c r="C1157" t="s">
        <v>136</v>
      </c>
      <c r="D1157" t="s">
        <v>121</v>
      </c>
      <c r="E1157" t="s">
        <v>124</v>
      </c>
      <c r="F1157" t="s">
        <v>12</v>
      </c>
      <c r="G1157" s="68"/>
      <c r="H1157" s="68"/>
      <c r="I1157" s="68"/>
      <c r="J1157" s="68"/>
      <c r="K1157"/>
      <c r="L1157"/>
      <c r="M1157"/>
      <c r="N1157"/>
      <c r="O1157">
        <v>6</v>
      </c>
    </row>
    <row r="1158" spans="1:15" ht="15.75" x14ac:dyDescent="0.3">
      <c r="A1158" t="s">
        <v>70</v>
      </c>
      <c r="B1158">
        <v>65</v>
      </c>
      <c r="C1158" t="s">
        <v>136</v>
      </c>
      <c r="D1158" t="s">
        <v>121</v>
      </c>
      <c r="E1158" t="s">
        <v>124</v>
      </c>
      <c r="F1158" t="s">
        <v>13</v>
      </c>
      <c r="G1158" s="68"/>
      <c r="H1158" s="68"/>
      <c r="I1158" s="68"/>
      <c r="J1158" s="68"/>
      <c r="K1158"/>
      <c r="L1158"/>
      <c r="M1158"/>
      <c r="N1158"/>
      <c r="O1158">
        <v>6</v>
      </c>
    </row>
    <row r="1159" spans="1:15" ht="15.75" x14ac:dyDescent="0.3">
      <c r="A1159" t="s">
        <v>70</v>
      </c>
      <c r="B1159">
        <v>65</v>
      </c>
      <c r="C1159" t="s">
        <v>136</v>
      </c>
      <c r="D1159" t="s">
        <v>121</v>
      </c>
      <c r="E1159" t="s">
        <v>124</v>
      </c>
      <c r="F1159" t="s">
        <v>75</v>
      </c>
      <c r="G1159" s="68"/>
      <c r="H1159" s="68"/>
      <c r="I1159" s="68"/>
      <c r="J1159" s="68"/>
      <c r="K1159"/>
      <c r="L1159"/>
      <c r="M1159"/>
      <c r="N1159"/>
      <c r="O1159">
        <v>6</v>
      </c>
    </row>
    <row r="1160" spans="1:15" ht="15.75" x14ac:dyDescent="0.3">
      <c r="A1160" t="s">
        <v>70</v>
      </c>
      <c r="B1160">
        <v>65</v>
      </c>
      <c r="C1160" t="s">
        <v>136</v>
      </c>
      <c r="D1160" t="s">
        <v>121</v>
      </c>
      <c r="E1160" t="s">
        <v>2</v>
      </c>
      <c r="F1160" t="s">
        <v>125</v>
      </c>
      <c r="G1160" s="68"/>
      <c r="H1160" s="68"/>
      <c r="I1160" s="68"/>
      <c r="J1160" s="68"/>
      <c r="K1160"/>
      <c r="L1160"/>
      <c r="M1160"/>
      <c r="N1160"/>
      <c r="O1160">
        <v>6</v>
      </c>
    </row>
    <row r="1161" spans="1:15" ht="15.75" x14ac:dyDescent="0.3">
      <c r="A1161" t="s">
        <v>70</v>
      </c>
      <c r="B1161">
        <v>65</v>
      </c>
      <c r="C1161" t="s">
        <v>136</v>
      </c>
      <c r="D1161" t="s">
        <v>121</v>
      </c>
      <c r="E1161" t="s">
        <v>2</v>
      </c>
      <c r="F1161" t="s">
        <v>126</v>
      </c>
      <c r="G1161" s="68"/>
      <c r="H1161" s="68"/>
      <c r="I1161" s="68"/>
      <c r="J1161" s="68"/>
      <c r="K1161"/>
      <c r="L1161"/>
      <c r="M1161"/>
      <c r="N1161"/>
      <c r="O1161">
        <v>6</v>
      </c>
    </row>
    <row r="1162" spans="1:15" ht="15.75" x14ac:dyDescent="0.3">
      <c r="A1162" t="s">
        <v>70</v>
      </c>
      <c r="B1162">
        <v>65</v>
      </c>
      <c r="C1162" t="s">
        <v>136</v>
      </c>
      <c r="D1162" t="s">
        <v>121</v>
      </c>
      <c r="E1162" t="s">
        <v>2</v>
      </c>
      <c r="F1162" t="s">
        <v>127</v>
      </c>
      <c r="G1162" s="68"/>
      <c r="H1162" s="68"/>
      <c r="I1162" s="68"/>
      <c r="J1162" s="68"/>
      <c r="K1162"/>
      <c r="L1162"/>
      <c r="M1162"/>
      <c r="N1162"/>
      <c r="O1162">
        <v>6</v>
      </c>
    </row>
    <row r="1163" spans="1:15" ht="15.75" x14ac:dyDescent="0.3">
      <c r="A1163" t="s">
        <v>70</v>
      </c>
      <c r="B1163">
        <v>65</v>
      </c>
      <c r="C1163" t="s">
        <v>136</v>
      </c>
      <c r="D1163" t="s">
        <v>121</v>
      </c>
      <c r="E1163" t="s">
        <v>2</v>
      </c>
      <c r="F1163" t="s">
        <v>128</v>
      </c>
      <c r="G1163" s="68"/>
      <c r="H1163" s="68"/>
      <c r="I1163" s="68"/>
      <c r="J1163" s="68"/>
      <c r="K1163"/>
      <c r="L1163"/>
      <c r="M1163"/>
      <c r="N1163"/>
      <c r="O1163">
        <v>6</v>
      </c>
    </row>
    <row r="1164" spans="1:15" ht="15.75" x14ac:dyDescent="0.3">
      <c r="A1164" t="s">
        <v>70</v>
      </c>
      <c r="B1164">
        <v>65</v>
      </c>
      <c r="C1164" t="s">
        <v>136</v>
      </c>
      <c r="D1164" t="s">
        <v>121</v>
      </c>
      <c r="E1164" t="s">
        <v>2</v>
      </c>
      <c r="F1164" t="s">
        <v>129</v>
      </c>
      <c r="G1164" s="68"/>
      <c r="H1164" s="68"/>
      <c r="I1164" s="68"/>
      <c r="J1164" s="68"/>
      <c r="K1164"/>
      <c r="L1164"/>
      <c r="M1164"/>
      <c r="N1164"/>
      <c r="O1164">
        <v>6</v>
      </c>
    </row>
    <row r="1165" spans="1:15" ht="15.75" x14ac:dyDescent="0.3">
      <c r="A1165" t="s">
        <v>70</v>
      </c>
      <c r="B1165">
        <v>65</v>
      </c>
      <c r="C1165" t="s">
        <v>136</v>
      </c>
      <c r="D1165" t="s">
        <v>121</v>
      </c>
      <c r="E1165" t="s">
        <v>2</v>
      </c>
      <c r="F1165" t="s">
        <v>130</v>
      </c>
      <c r="G1165" s="68"/>
      <c r="H1165" s="68"/>
      <c r="I1165" s="68"/>
      <c r="J1165" s="68"/>
      <c r="K1165"/>
      <c r="L1165"/>
      <c r="M1165"/>
      <c r="N1165"/>
      <c r="O1165">
        <v>6</v>
      </c>
    </row>
    <row r="1166" spans="1:15" ht="15.75" x14ac:dyDescent="0.3">
      <c r="A1166" t="s">
        <v>70</v>
      </c>
      <c r="B1166">
        <v>65</v>
      </c>
      <c r="C1166" t="s">
        <v>136</v>
      </c>
      <c r="D1166" t="s">
        <v>121</v>
      </c>
      <c r="E1166" t="s">
        <v>2</v>
      </c>
      <c r="F1166" t="s">
        <v>131</v>
      </c>
      <c r="G1166" s="68"/>
      <c r="H1166" s="68"/>
      <c r="I1166" s="68"/>
      <c r="J1166" s="68"/>
      <c r="K1166"/>
      <c r="L1166"/>
      <c r="M1166"/>
      <c r="N1166"/>
      <c r="O1166">
        <v>6</v>
      </c>
    </row>
    <row r="1167" spans="1:15" ht="15.75" x14ac:dyDescent="0.3">
      <c r="A1167" t="s">
        <v>70</v>
      </c>
      <c r="B1167">
        <v>65</v>
      </c>
      <c r="C1167" t="s">
        <v>136</v>
      </c>
      <c r="D1167" t="s">
        <v>121</v>
      </c>
      <c r="E1167" t="s">
        <v>2</v>
      </c>
      <c r="F1167" t="s">
        <v>132</v>
      </c>
      <c r="G1167" s="68"/>
      <c r="H1167" s="68"/>
      <c r="I1167" s="68"/>
      <c r="J1167" s="68"/>
      <c r="K1167"/>
      <c r="L1167"/>
      <c r="M1167"/>
      <c r="N1167"/>
      <c r="O1167">
        <v>6</v>
      </c>
    </row>
    <row r="1168" spans="1:15" ht="15.75" x14ac:dyDescent="0.3">
      <c r="A1168" t="s">
        <v>70</v>
      </c>
      <c r="B1168">
        <v>65</v>
      </c>
      <c r="C1168" t="s">
        <v>136</v>
      </c>
      <c r="D1168" t="s">
        <v>121</v>
      </c>
      <c r="E1168" t="s">
        <v>2</v>
      </c>
      <c r="F1168" t="s">
        <v>133</v>
      </c>
      <c r="G1168" s="68"/>
      <c r="H1168" s="68"/>
      <c r="I1168" s="68"/>
      <c r="J1168" s="68"/>
      <c r="K1168"/>
      <c r="L1168"/>
      <c r="M1168"/>
      <c r="N1168"/>
      <c r="O1168">
        <v>6</v>
      </c>
    </row>
    <row r="1169" spans="1:15" ht="15.75" x14ac:dyDescent="0.3">
      <c r="A1169" t="s">
        <v>70</v>
      </c>
      <c r="B1169">
        <v>65</v>
      </c>
      <c r="C1169" t="s">
        <v>136</v>
      </c>
      <c r="D1169" t="s">
        <v>121</v>
      </c>
      <c r="E1169" t="s">
        <v>2</v>
      </c>
      <c r="F1169" t="s">
        <v>134</v>
      </c>
      <c r="G1169" s="68"/>
      <c r="H1169" s="68"/>
      <c r="I1169" s="68"/>
      <c r="J1169" s="68"/>
      <c r="K1169"/>
      <c r="L1169"/>
      <c r="M1169"/>
      <c r="N1169"/>
      <c r="O1169">
        <v>6</v>
      </c>
    </row>
    <row r="1170" spans="1:15" ht="15.75" x14ac:dyDescent="0.3">
      <c r="A1170" t="s">
        <v>70</v>
      </c>
      <c r="B1170">
        <v>65</v>
      </c>
      <c r="C1170" t="s">
        <v>136</v>
      </c>
      <c r="D1170" t="s">
        <v>121</v>
      </c>
      <c r="E1170" t="s">
        <v>2</v>
      </c>
      <c r="F1170" t="s">
        <v>10</v>
      </c>
      <c r="G1170" s="68"/>
      <c r="H1170" s="68"/>
      <c r="I1170" s="68"/>
      <c r="J1170" s="68"/>
      <c r="K1170"/>
      <c r="L1170"/>
      <c r="M1170"/>
      <c r="N1170"/>
      <c r="O1170">
        <v>6</v>
      </c>
    </row>
    <row r="1171" spans="1:15" ht="15.75" x14ac:dyDescent="0.3">
      <c r="A1171" t="s">
        <v>70</v>
      </c>
      <c r="B1171">
        <v>65</v>
      </c>
      <c r="C1171" t="s">
        <v>136</v>
      </c>
      <c r="D1171" t="s">
        <v>121</v>
      </c>
      <c r="E1171" t="s">
        <v>135</v>
      </c>
      <c r="F1171" t="s">
        <v>123</v>
      </c>
      <c r="G1171" s="68"/>
      <c r="H1171" s="68"/>
      <c r="I1171" s="68"/>
      <c r="J1171" s="68"/>
      <c r="K1171"/>
      <c r="L1171"/>
      <c r="M1171"/>
      <c r="N1171"/>
      <c r="O1171">
        <v>6</v>
      </c>
    </row>
    <row r="1172" spans="1:15" ht="15.75" x14ac:dyDescent="0.3">
      <c r="A1172" t="s">
        <v>70</v>
      </c>
      <c r="B1172">
        <v>65</v>
      </c>
      <c r="C1172" t="s">
        <v>136</v>
      </c>
      <c r="D1172" t="s">
        <v>186</v>
      </c>
      <c r="E1172" t="s">
        <v>187</v>
      </c>
      <c r="F1172" t="s">
        <v>123</v>
      </c>
      <c r="G1172" s="68"/>
      <c r="H1172" s="68"/>
      <c r="I1172" s="68"/>
      <c r="J1172" s="68"/>
      <c r="K1172"/>
      <c r="L1172"/>
      <c r="M1172"/>
      <c r="N1172"/>
      <c r="O1172">
        <v>6</v>
      </c>
    </row>
    <row r="1173" spans="1:15" ht="15.75" x14ac:dyDescent="0.3">
      <c r="A1173" t="s">
        <v>71</v>
      </c>
      <c r="B1173">
        <v>66</v>
      </c>
      <c r="C1173" t="s">
        <v>136</v>
      </c>
      <c r="D1173" t="s">
        <v>121</v>
      </c>
      <c r="E1173" t="s">
        <v>122</v>
      </c>
      <c r="F1173" t="s">
        <v>123</v>
      </c>
      <c r="G1173" s="68"/>
      <c r="H1173" s="68"/>
      <c r="I1173" s="68"/>
      <c r="J1173" s="68"/>
      <c r="K1173"/>
      <c r="L1173"/>
      <c r="M1173"/>
      <c r="N1173"/>
      <c r="O1173">
        <v>6</v>
      </c>
    </row>
    <row r="1174" spans="1:15" ht="15.75" x14ac:dyDescent="0.3">
      <c r="A1174" t="s">
        <v>71</v>
      </c>
      <c r="B1174">
        <v>66</v>
      </c>
      <c r="C1174" t="s">
        <v>136</v>
      </c>
      <c r="D1174" t="s">
        <v>121</v>
      </c>
      <c r="E1174" t="s">
        <v>124</v>
      </c>
      <c r="F1174" t="s">
        <v>1</v>
      </c>
      <c r="G1174" s="68"/>
      <c r="H1174" s="68"/>
      <c r="I1174" s="68"/>
      <c r="J1174" s="68"/>
      <c r="K1174"/>
      <c r="L1174"/>
      <c r="M1174"/>
      <c r="N1174"/>
      <c r="O1174">
        <v>6</v>
      </c>
    </row>
    <row r="1175" spans="1:15" ht="15.75" x14ac:dyDescent="0.3">
      <c r="A1175" t="s">
        <v>71</v>
      </c>
      <c r="B1175">
        <v>66</v>
      </c>
      <c r="C1175" t="s">
        <v>136</v>
      </c>
      <c r="D1175" t="s">
        <v>121</v>
      </c>
      <c r="E1175" t="s">
        <v>124</v>
      </c>
      <c r="F1175" t="s">
        <v>12</v>
      </c>
      <c r="G1175" s="68"/>
      <c r="H1175" s="68"/>
      <c r="I1175" s="68"/>
      <c r="J1175" s="68"/>
      <c r="K1175"/>
      <c r="L1175"/>
      <c r="M1175"/>
      <c r="N1175"/>
      <c r="O1175">
        <v>6</v>
      </c>
    </row>
    <row r="1176" spans="1:15" ht="15.75" x14ac:dyDescent="0.3">
      <c r="A1176" t="s">
        <v>71</v>
      </c>
      <c r="B1176">
        <v>66</v>
      </c>
      <c r="C1176" t="s">
        <v>136</v>
      </c>
      <c r="D1176" t="s">
        <v>121</v>
      </c>
      <c r="E1176" t="s">
        <v>124</v>
      </c>
      <c r="F1176" t="s">
        <v>13</v>
      </c>
      <c r="G1176" s="68"/>
      <c r="H1176" s="68"/>
      <c r="I1176" s="68"/>
      <c r="J1176" s="68"/>
      <c r="K1176"/>
      <c r="L1176"/>
      <c r="M1176"/>
      <c r="N1176"/>
      <c r="O1176">
        <v>6</v>
      </c>
    </row>
    <row r="1177" spans="1:15" ht="15.75" x14ac:dyDescent="0.3">
      <c r="A1177" t="s">
        <v>71</v>
      </c>
      <c r="B1177">
        <v>66</v>
      </c>
      <c r="C1177" t="s">
        <v>136</v>
      </c>
      <c r="D1177" t="s">
        <v>121</v>
      </c>
      <c r="E1177" t="s">
        <v>124</v>
      </c>
      <c r="F1177" t="s">
        <v>75</v>
      </c>
      <c r="G1177" s="68"/>
      <c r="H1177" s="68"/>
      <c r="I1177" s="68"/>
      <c r="J1177" s="68"/>
      <c r="K1177"/>
      <c r="L1177"/>
      <c r="M1177"/>
      <c r="N1177"/>
      <c r="O1177">
        <v>6</v>
      </c>
    </row>
    <row r="1178" spans="1:15" ht="15.75" x14ac:dyDescent="0.3">
      <c r="A1178" t="s">
        <v>71</v>
      </c>
      <c r="B1178">
        <v>66</v>
      </c>
      <c r="C1178" t="s">
        <v>136</v>
      </c>
      <c r="D1178" t="s">
        <v>121</v>
      </c>
      <c r="E1178" t="s">
        <v>2</v>
      </c>
      <c r="F1178" t="s">
        <v>125</v>
      </c>
      <c r="G1178" s="68"/>
      <c r="H1178" s="68"/>
      <c r="I1178" s="68"/>
      <c r="J1178" s="68"/>
      <c r="K1178"/>
      <c r="L1178"/>
      <c r="M1178"/>
      <c r="N1178"/>
      <c r="O1178">
        <v>6</v>
      </c>
    </row>
    <row r="1179" spans="1:15" ht="15.75" x14ac:dyDescent="0.3">
      <c r="A1179" t="s">
        <v>71</v>
      </c>
      <c r="B1179">
        <v>66</v>
      </c>
      <c r="C1179" t="s">
        <v>136</v>
      </c>
      <c r="D1179" t="s">
        <v>121</v>
      </c>
      <c r="E1179" t="s">
        <v>2</v>
      </c>
      <c r="F1179" t="s">
        <v>126</v>
      </c>
      <c r="G1179" s="68"/>
      <c r="H1179" s="68"/>
      <c r="I1179" s="68"/>
      <c r="J1179" s="68"/>
      <c r="K1179"/>
      <c r="L1179"/>
      <c r="M1179"/>
      <c r="N1179"/>
      <c r="O1179">
        <v>6</v>
      </c>
    </row>
    <row r="1180" spans="1:15" ht="15.75" x14ac:dyDescent="0.3">
      <c r="A1180" t="s">
        <v>71</v>
      </c>
      <c r="B1180">
        <v>66</v>
      </c>
      <c r="C1180" t="s">
        <v>136</v>
      </c>
      <c r="D1180" t="s">
        <v>121</v>
      </c>
      <c r="E1180" t="s">
        <v>2</v>
      </c>
      <c r="F1180" t="s">
        <v>127</v>
      </c>
      <c r="G1180" s="68"/>
      <c r="H1180" s="68"/>
      <c r="I1180" s="68"/>
      <c r="J1180" s="68"/>
      <c r="K1180"/>
      <c r="L1180"/>
      <c r="M1180"/>
      <c r="N1180"/>
      <c r="O1180">
        <v>6</v>
      </c>
    </row>
    <row r="1181" spans="1:15" ht="15.75" x14ac:dyDescent="0.3">
      <c r="A1181" t="s">
        <v>71</v>
      </c>
      <c r="B1181">
        <v>66</v>
      </c>
      <c r="C1181" t="s">
        <v>136</v>
      </c>
      <c r="D1181" t="s">
        <v>121</v>
      </c>
      <c r="E1181" t="s">
        <v>2</v>
      </c>
      <c r="F1181" t="s">
        <v>128</v>
      </c>
      <c r="G1181" s="68"/>
      <c r="H1181" s="68"/>
      <c r="I1181" s="68"/>
      <c r="J1181" s="68"/>
      <c r="K1181"/>
      <c r="L1181"/>
      <c r="M1181"/>
      <c r="N1181"/>
      <c r="O1181">
        <v>6</v>
      </c>
    </row>
    <row r="1182" spans="1:15" ht="15.75" x14ac:dyDescent="0.3">
      <c r="A1182" t="s">
        <v>71</v>
      </c>
      <c r="B1182">
        <v>66</v>
      </c>
      <c r="C1182" t="s">
        <v>136</v>
      </c>
      <c r="D1182" t="s">
        <v>121</v>
      </c>
      <c r="E1182" t="s">
        <v>2</v>
      </c>
      <c r="F1182" t="s">
        <v>129</v>
      </c>
      <c r="G1182" s="68"/>
      <c r="H1182" s="68"/>
      <c r="I1182" s="68"/>
      <c r="J1182" s="68"/>
      <c r="K1182"/>
      <c r="L1182"/>
      <c r="M1182"/>
      <c r="N1182"/>
      <c r="O1182">
        <v>6</v>
      </c>
    </row>
    <row r="1183" spans="1:15" ht="15.75" x14ac:dyDescent="0.3">
      <c r="A1183" t="s">
        <v>71</v>
      </c>
      <c r="B1183">
        <v>66</v>
      </c>
      <c r="C1183" t="s">
        <v>136</v>
      </c>
      <c r="D1183" t="s">
        <v>121</v>
      </c>
      <c r="E1183" t="s">
        <v>2</v>
      </c>
      <c r="F1183" t="s">
        <v>130</v>
      </c>
      <c r="G1183" s="68"/>
      <c r="H1183" s="68"/>
      <c r="I1183" s="68"/>
      <c r="J1183" s="68"/>
      <c r="K1183"/>
      <c r="L1183"/>
      <c r="M1183"/>
      <c r="N1183"/>
      <c r="O1183">
        <v>6</v>
      </c>
    </row>
    <row r="1184" spans="1:15" ht="15.75" x14ac:dyDescent="0.3">
      <c r="A1184" t="s">
        <v>71</v>
      </c>
      <c r="B1184">
        <v>66</v>
      </c>
      <c r="C1184" t="s">
        <v>136</v>
      </c>
      <c r="D1184" t="s">
        <v>121</v>
      </c>
      <c r="E1184" t="s">
        <v>2</v>
      </c>
      <c r="F1184" t="s">
        <v>131</v>
      </c>
      <c r="G1184" s="68"/>
      <c r="H1184" s="68"/>
      <c r="I1184" s="68"/>
      <c r="J1184" s="68"/>
      <c r="K1184"/>
      <c r="L1184"/>
      <c r="M1184"/>
      <c r="N1184"/>
      <c r="O1184">
        <v>6</v>
      </c>
    </row>
    <row r="1185" spans="1:15" ht="15.75" x14ac:dyDescent="0.3">
      <c r="A1185" t="s">
        <v>71</v>
      </c>
      <c r="B1185">
        <v>66</v>
      </c>
      <c r="C1185" t="s">
        <v>136</v>
      </c>
      <c r="D1185" t="s">
        <v>121</v>
      </c>
      <c r="E1185" t="s">
        <v>2</v>
      </c>
      <c r="F1185" t="s">
        <v>132</v>
      </c>
      <c r="G1185" s="68"/>
      <c r="H1185" s="68"/>
      <c r="I1185" s="68"/>
      <c r="J1185" s="68"/>
      <c r="K1185"/>
      <c r="L1185"/>
      <c r="M1185"/>
      <c r="N1185"/>
      <c r="O1185">
        <v>6</v>
      </c>
    </row>
    <row r="1186" spans="1:15" ht="15.75" x14ac:dyDescent="0.3">
      <c r="A1186" t="s">
        <v>71</v>
      </c>
      <c r="B1186">
        <v>66</v>
      </c>
      <c r="C1186" t="s">
        <v>136</v>
      </c>
      <c r="D1186" t="s">
        <v>121</v>
      </c>
      <c r="E1186" t="s">
        <v>2</v>
      </c>
      <c r="F1186" t="s">
        <v>133</v>
      </c>
      <c r="G1186" s="68"/>
      <c r="H1186" s="68"/>
      <c r="I1186" s="68"/>
      <c r="J1186" s="68"/>
      <c r="K1186"/>
      <c r="L1186"/>
      <c r="M1186"/>
      <c r="N1186"/>
      <c r="O1186">
        <v>6</v>
      </c>
    </row>
    <row r="1187" spans="1:15" ht="15.75" x14ac:dyDescent="0.3">
      <c r="A1187" t="s">
        <v>71</v>
      </c>
      <c r="B1187">
        <v>66</v>
      </c>
      <c r="C1187" t="s">
        <v>136</v>
      </c>
      <c r="D1187" t="s">
        <v>121</v>
      </c>
      <c r="E1187" t="s">
        <v>2</v>
      </c>
      <c r="F1187" t="s">
        <v>134</v>
      </c>
      <c r="G1187" s="68"/>
      <c r="H1187" s="68"/>
      <c r="I1187" s="68"/>
      <c r="J1187" s="68"/>
      <c r="K1187"/>
      <c r="L1187"/>
      <c r="M1187"/>
      <c r="N1187"/>
      <c r="O1187">
        <v>6</v>
      </c>
    </row>
    <row r="1188" spans="1:15" ht="15.75" x14ac:dyDescent="0.3">
      <c r="A1188" t="s">
        <v>71</v>
      </c>
      <c r="B1188">
        <v>66</v>
      </c>
      <c r="C1188" t="s">
        <v>136</v>
      </c>
      <c r="D1188" t="s">
        <v>121</v>
      </c>
      <c r="E1188" t="s">
        <v>2</v>
      </c>
      <c r="F1188" t="s">
        <v>10</v>
      </c>
      <c r="G1188" s="68"/>
      <c r="H1188" s="68"/>
      <c r="I1188" s="68"/>
      <c r="J1188" s="68"/>
      <c r="K1188"/>
      <c r="L1188"/>
      <c r="M1188"/>
      <c r="N1188"/>
      <c r="O1188">
        <v>6</v>
      </c>
    </row>
    <row r="1189" spans="1:15" ht="15.75" x14ac:dyDescent="0.3">
      <c r="A1189" t="s">
        <v>71</v>
      </c>
      <c r="B1189">
        <v>66</v>
      </c>
      <c r="C1189" t="s">
        <v>136</v>
      </c>
      <c r="D1189" t="s">
        <v>121</v>
      </c>
      <c r="E1189" t="s">
        <v>135</v>
      </c>
      <c r="F1189" t="s">
        <v>123</v>
      </c>
      <c r="G1189" s="68"/>
      <c r="H1189" s="68"/>
      <c r="I1189" s="68"/>
      <c r="J1189" s="68"/>
      <c r="K1189"/>
      <c r="L1189"/>
      <c r="M1189"/>
      <c r="N1189"/>
      <c r="O1189">
        <v>6</v>
      </c>
    </row>
    <row r="1190" spans="1:15" ht="15.75" x14ac:dyDescent="0.3">
      <c r="A1190" t="s">
        <v>71</v>
      </c>
      <c r="B1190">
        <v>66</v>
      </c>
      <c r="C1190" t="s">
        <v>136</v>
      </c>
      <c r="D1190" t="s">
        <v>186</v>
      </c>
      <c r="E1190" t="s">
        <v>187</v>
      </c>
      <c r="F1190" t="s">
        <v>123</v>
      </c>
      <c r="G1190" s="68"/>
      <c r="H1190" s="68"/>
      <c r="I1190" s="68"/>
      <c r="J1190" s="68"/>
      <c r="K1190"/>
      <c r="L1190"/>
      <c r="M1190"/>
      <c r="N1190"/>
      <c r="O1190">
        <v>6</v>
      </c>
    </row>
    <row r="1191" spans="1:15" ht="15.75" x14ac:dyDescent="0.3">
      <c r="A1191" t="s">
        <v>72</v>
      </c>
      <c r="B1191">
        <v>67</v>
      </c>
      <c r="C1191" t="s">
        <v>136</v>
      </c>
      <c r="D1191" t="s">
        <v>121</v>
      </c>
      <c r="E1191" t="s">
        <v>122</v>
      </c>
      <c r="F1191" t="s">
        <v>123</v>
      </c>
      <c r="G1191" s="68"/>
      <c r="H1191" s="68"/>
      <c r="I1191" s="68"/>
      <c r="J1191" s="68"/>
      <c r="K1191"/>
      <c r="L1191"/>
      <c r="M1191"/>
      <c r="N1191"/>
      <c r="O1191">
        <v>6</v>
      </c>
    </row>
    <row r="1192" spans="1:15" ht="15.75" x14ac:dyDescent="0.3">
      <c r="A1192" t="s">
        <v>72</v>
      </c>
      <c r="B1192">
        <v>67</v>
      </c>
      <c r="C1192" t="s">
        <v>136</v>
      </c>
      <c r="D1192" t="s">
        <v>121</v>
      </c>
      <c r="E1192" t="s">
        <v>124</v>
      </c>
      <c r="F1192" t="s">
        <v>1</v>
      </c>
      <c r="G1192" s="68"/>
      <c r="H1192" s="68"/>
      <c r="I1192" s="68"/>
      <c r="J1192" s="68"/>
      <c r="K1192"/>
      <c r="L1192"/>
      <c r="M1192"/>
      <c r="N1192"/>
      <c r="O1192">
        <v>6</v>
      </c>
    </row>
    <row r="1193" spans="1:15" ht="15.75" x14ac:dyDescent="0.3">
      <c r="A1193" t="s">
        <v>72</v>
      </c>
      <c r="B1193">
        <v>67</v>
      </c>
      <c r="C1193" t="s">
        <v>136</v>
      </c>
      <c r="D1193" t="s">
        <v>121</v>
      </c>
      <c r="E1193" t="s">
        <v>124</v>
      </c>
      <c r="F1193" t="s">
        <v>12</v>
      </c>
      <c r="G1193" s="68"/>
      <c r="H1193" s="68"/>
      <c r="I1193" s="68"/>
      <c r="J1193" s="68"/>
      <c r="K1193"/>
      <c r="L1193"/>
      <c r="M1193"/>
      <c r="N1193"/>
      <c r="O1193">
        <v>6</v>
      </c>
    </row>
    <row r="1194" spans="1:15" ht="15.75" x14ac:dyDescent="0.3">
      <c r="A1194" t="s">
        <v>72</v>
      </c>
      <c r="B1194">
        <v>67</v>
      </c>
      <c r="C1194" t="s">
        <v>136</v>
      </c>
      <c r="D1194" t="s">
        <v>121</v>
      </c>
      <c r="E1194" t="s">
        <v>124</v>
      </c>
      <c r="F1194" t="s">
        <v>13</v>
      </c>
      <c r="G1194" s="68"/>
      <c r="H1194" s="68"/>
      <c r="I1194" s="68"/>
      <c r="J1194" s="68"/>
      <c r="K1194"/>
      <c r="L1194"/>
      <c r="M1194"/>
      <c r="N1194"/>
      <c r="O1194">
        <v>6</v>
      </c>
    </row>
    <row r="1195" spans="1:15" ht="15.75" x14ac:dyDescent="0.3">
      <c r="A1195" t="s">
        <v>72</v>
      </c>
      <c r="B1195">
        <v>67</v>
      </c>
      <c r="C1195" t="s">
        <v>136</v>
      </c>
      <c r="D1195" t="s">
        <v>121</v>
      </c>
      <c r="E1195" t="s">
        <v>124</v>
      </c>
      <c r="F1195" t="s">
        <v>75</v>
      </c>
      <c r="G1195" s="68"/>
      <c r="H1195" s="68"/>
      <c r="I1195" s="68"/>
      <c r="J1195" s="68"/>
      <c r="K1195"/>
      <c r="L1195"/>
      <c r="M1195"/>
      <c r="N1195"/>
      <c r="O1195">
        <v>6</v>
      </c>
    </row>
    <row r="1196" spans="1:15" ht="15.75" x14ac:dyDescent="0.3">
      <c r="A1196" t="s">
        <v>72</v>
      </c>
      <c r="B1196">
        <v>67</v>
      </c>
      <c r="C1196" t="s">
        <v>136</v>
      </c>
      <c r="D1196" t="s">
        <v>121</v>
      </c>
      <c r="E1196" t="s">
        <v>2</v>
      </c>
      <c r="F1196" t="s">
        <v>125</v>
      </c>
      <c r="G1196" s="68"/>
      <c r="H1196" s="68"/>
      <c r="I1196" s="68"/>
      <c r="J1196" s="68"/>
      <c r="K1196"/>
      <c r="L1196"/>
      <c r="M1196"/>
      <c r="N1196"/>
      <c r="O1196">
        <v>6</v>
      </c>
    </row>
    <row r="1197" spans="1:15" ht="15.75" x14ac:dyDescent="0.3">
      <c r="A1197" t="s">
        <v>72</v>
      </c>
      <c r="B1197">
        <v>67</v>
      </c>
      <c r="C1197" t="s">
        <v>136</v>
      </c>
      <c r="D1197" t="s">
        <v>121</v>
      </c>
      <c r="E1197" t="s">
        <v>2</v>
      </c>
      <c r="F1197" t="s">
        <v>126</v>
      </c>
      <c r="G1197" s="68"/>
      <c r="H1197" s="68"/>
      <c r="I1197" s="68"/>
      <c r="J1197" s="68"/>
      <c r="K1197"/>
      <c r="L1197"/>
      <c r="M1197"/>
      <c r="N1197"/>
      <c r="O1197">
        <v>6</v>
      </c>
    </row>
    <row r="1198" spans="1:15" ht="15.75" x14ac:dyDescent="0.3">
      <c r="A1198" t="s">
        <v>72</v>
      </c>
      <c r="B1198">
        <v>67</v>
      </c>
      <c r="C1198" t="s">
        <v>136</v>
      </c>
      <c r="D1198" t="s">
        <v>121</v>
      </c>
      <c r="E1198" t="s">
        <v>2</v>
      </c>
      <c r="F1198" t="s">
        <v>127</v>
      </c>
      <c r="G1198" s="68"/>
      <c r="H1198" s="68"/>
      <c r="I1198" s="68"/>
      <c r="J1198" s="68"/>
      <c r="K1198"/>
      <c r="L1198"/>
      <c r="M1198"/>
      <c r="N1198"/>
      <c r="O1198">
        <v>6</v>
      </c>
    </row>
    <row r="1199" spans="1:15" ht="15.75" x14ac:dyDescent="0.3">
      <c r="A1199" t="s">
        <v>72</v>
      </c>
      <c r="B1199">
        <v>67</v>
      </c>
      <c r="C1199" t="s">
        <v>136</v>
      </c>
      <c r="D1199" t="s">
        <v>121</v>
      </c>
      <c r="E1199" t="s">
        <v>2</v>
      </c>
      <c r="F1199" t="s">
        <v>128</v>
      </c>
      <c r="G1199" s="68"/>
      <c r="H1199" s="68"/>
      <c r="I1199" s="68"/>
      <c r="J1199" s="68"/>
      <c r="K1199"/>
      <c r="L1199"/>
      <c r="M1199"/>
      <c r="N1199"/>
      <c r="O1199">
        <v>6</v>
      </c>
    </row>
    <row r="1200" spans="1:15" ht="15.75" x14ac:dyDescent="0.3">
      <c r="A1200" t="s">
        <v>72</v>
      </c>
      <c r="B1200">
        <v>67</v>
      </c>
      <c r="C1200" t="s">
        <v>136</v>
      </c>
      <c r="D1200" t="s">
        <v>121</v>
      </c>
      <c r="E1200" t="s">
        <v>2</v>
      </c>
      <c r="F1200" t="s">
        <v>129</v>
      </c>
      <c r="G1200" s="68"/>
      <c r="H1200" s="68"/>
      <c r="I1200" s="68"/>
      <c r="J1200" s="68"/>
      <c r="K1200"/>
      <c r="L1200"/>
      <c r="M1200"/>
      <c r="N1200"/>
      <c r="O1200">
        <v>6</v>
      </c>
    </row>
    <row r="1201" spans="1:15" ht="15.75" x14ac:dyDescent="0.3">
      <c r="A1201" t="s">
        <v>72</v>
      </c>
      <c r="B1201">
        <v>67</v>
      </c>
      <c r="C1201" t="s">
        <v>136</v>
      </c>
      <c r="D1201" t="s">
        <v>121</v>
      </c>
      <c r="E1201" t="s">
        <v>2</v>
      </c>
      <c r="F1201" t="s">
        <v>130</v>
      </c>
      <c r="G1201" s="68"/>
      <c r="H1201" s="68"/>
      <c r="I1201" s="68"/>
      <c r="J1201" s="68"/>
      <c r="K1201"/>
      <c r="L1201"/>
      <c r="M1201"/>
      <c r="N1201"/>
      <c r="O1201">
        <v>6</v>
      </c>
    </row>
    <row r="1202" spans="1:15" ht="15.75" x14ac:dyDescent="0.3">
      <c r="A1202" t="s">
        <v>72</v>
      </c>
      <c r="B1202">
        <v>67</v>
      </c>
      <c r="C1202" t="s">
        <v>136</v>
      </c>
      <c r="D1202" t="s">
        <v>121</v>
      </c>
      <c r="E1202" t="s">
        <v>2</v>
      </c>
      <c r="F1202" t="s">
        <v>131</v>
      </c>
      <c r="G1202" s="68"/>
      <c r="H1202" s="68"/>
      <c r="I1202" s="68"/>
      <c r="J1202" s="68"/>
      <c r="K1202"/>
      <c r="L1202"/>
      <c r="M1202"/>
      <c r="N1202"/>
      <c r="O1202">
        <v>6</v>
      </c>
    </row>
    <row r="1203" spans="1:15" ht="15.75" x14ac:dyDescent="0.3">
      <c r="A1203" t="s">
        <v>72</v>
      </c>
      <c r="B1203">
        <v>67</v>
      </c>
      <c r="C1203" t="s">
        <v>136</v>
      </c>
      <c r="D1203" t="s">
        <v>121</v>
      </c>
      <c r="E1203" t="s">
        <v>2</v>
      </c>
      <c r="F1203" t="s">
        <v>132</v>
      </c>
      <c r="G1203" s="68"/>
      <c r="H1203" s="68"/>
      <c r="I1203" s="68"/>
      <c r="J1203" s="68"/>
      <c r="K1203"/>
      <c r="L1203"/>
      <c r="M1203"/>
      <c r="N1203"/>
      <c r="O1203">
        <v>6</v>
      </c>
    </row>
    <row r="1204" spans="1:15" ht="15.75" x14ac:dyDescent="0.3">
      <c r="A1204" t="s">
        <v>72</v>
      </c>
      <c r="B1204">
        <v>67</v>
      </c>
      <c r="C1204" t="s">
        <v>136</v>
      </c>
      <c r="D1204" t="s">
        <v>121</v>
      </c>
      <c r="E1204" t="s">
        <v>2</v>
      </c>
      <c r="F1204" t="s">
        <v>133</v>
      </c>
      <c r="G1204" s="68"/>
      <c r="H1204" s="68"/>
      <c r="I1204" s="68"/>
      <c r="J1204" s="68"/>
      <c r="K1204"/>
      <c r="L1204"/>
      <c r="M1204"/>
      <c r="N1204"/>
      <c r="O1204">
        <v>6</v>
      </c>
    </row>
    <row r="1205" spans="1:15" ht="15.75" x14ac:dyDescent="0.3">
      <c r="A1205" t="s">
        <v>72</v>
      </c>
      <c r="B1205">
        <v>67</v>
      </c>
      <c r="C1205" t="s">
        <v>136</v>
      </c>
      <c r="D1205" t="s">
        <v>121</v>
      </c>
      <c r="E1205" t="s">
        <v>2</v>
      </c>
      <c r="F1205" t="s">
        <v>134</v>
      </c>
      <c r="G1205" s="68"/>
      <c r="H1205" s="68"/>
      <c r="I1205" s="68"/>
      <c r="J1205" s="68"/>
      <c r="K1205"/>
      <c r="L1205"/>
      <c r="M1205"/>
      <c r="N1205"/>
      <c r="O1205">
        <v>6</v>
      </c>
    </row>
    <row r="1206" spans="1:15" ht="15.75" x14ac:dyDescent="0.3">
      <c r="A1206" t="s">
        <v>72</v>
      </c>
      <c r="B1206">
        <v>67</v>
      </c>
      <c r="C1206" t="s">
        <v>136</v>
      </c>
      <c r="D1206" t="s">
        <v>121</v>
      </c>
      <c r="E1206" t="s">
        <v>2</v>
      </c>
      <c r="F1206" t="s">
        <v>10</v>
      </c>
      <c r="G1206" s="68"/>
      <c r="H1206" s="68"/>
      <c r="I1206" s="68"/>
      <c r="J1206" s="68"/>
      <c r="K1206"/>
      <c r="L1206"/>
      <c r="M1206"/>
      <c r="N1206"/>
      <c r="O1206">
        <v>6</v>
      </c>
    </row>
    <row r="1207" spans="1:15" ht="15.75" x14ac:dyDescent="0.3">
      <c r="A1207" t="s">
        <v>72</v>
      </c>
      <c r="B1207">
        <v>67</v>
      </c>
      <c r="C1207" t="s">
        <v>136</v>
      </c>
      <c r="D1207" t="s">
        <v>121</v>
      </c>
      <c r="E1207" t="s">
        <v>135</v>
      </c>
      <c r="F1207" t="s">
        <v>123</v>
      </c>
      <c r="G1207" s="68"/>
      <c r="H1207" s="68"/>
      <c r="I1207" s="68"/>
      <c r="J1207" s="68"/>
      <c r="K1207"/>
      <c r="L1207"/>
      <c r="M1207"/>
      <c r="N1207"/>
      <c r="O1207">
        <v>6</v>
      </c>
    </row>
    <row r="1208" spans="1:15" ht="15.75" x14ac:dyDescent="0.3">
      <c r="A1208" t="s">
        <v>72</v>
      </c>
      <c r="B1208">
        <v>67</v>
      </c>
      <c r="C1208" t="s">
        <v>136</v>
      </c>
      <c r="D1208" t="s">
        <v>186</v>
      </c>
      <c r="E1208" t="s">
        <v>187</v>
      </c>
      <c r="F1208" t="s">
        <v>123</v>
      </c>
      <c r="G1208" s="68"/>
      <c r="H1208" s="68"/>
      <c r="I1208" s="68"/>
      <c r="J1208" s="68"/>
      <c r="K1208"/>
      <c r="L1208"/>
      <c r="M1208"/>
      <c r="N1208"/>
      <c r="O1208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Actual_Costs</vt:lpstr>
      <vt:lpstr>ReportInfo</vt:lpstr>
      <vt:lpstr>LookupData</vt:lpstr>
      <vt:lpstr>LookupDataActuals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Justin Douglas</cp:lastModifiedBy>
  <cp:lastPrinted>2018-09-11T13:14:06Z</cp:lastPrinted>
  <dcterms:created xsi:type="dcterms:W3CDTF">2016-03-09T19:14:21Z</dcterms:created>
  <dcterms:modified xsi:type="dcterms:W3CDTF">2018-10-01T12:30:55Z</dcterms:modified>
</cp:coreProperties>
</file>